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queryTables/queryTable1.xml" ContentType="application/vnd.openxmlformats-officedocument.spreadsheetml.queryTable+xml"/>
  <Override PartName="/xl/queryTables/queryTable2.xml" ContentType="application/vnd.openxmlformats-officedocument.spreadsheetml.queryTable+xml"/>
  <Override PartName="/xl/queryTables/queryTable3.xml" ContentType="application/vnd.openxmlformats-officedocument.spreadsheetml.queryTable+xml"/>
  <Override PartName="/xl/queryTables/queryTable4.xml" ContentType="application/vnd.openxmlformats-officedocument.spreadsheetml.queryTable+xml"/>
  <Override PartName="/xl/queryTables/queryTable5.xml" ContentType="application/vnd.openxmlformats-officedocument.spreadsheetml.queryTable+xml"/>
  <Override PartName="/xl/queryTables/queryTable6.xml" ContentType="application/vnd.openxmlformats-officedocument.spreadsheetml.queryTable+xml"/>
  <Override PartName="/xl/queryTables/queryTable7.xml" ContentType="application/vnd.openxmlformats-officedocument.spreadsheetml.queryTable+xml"/>
  <Override PartName="/xl/queryTables/queryTable8.xml" ContentType="application/vnd.openxmlformats-officedocument.spreadsheetml.queryTable+xml"/>
  <Override PartName="/xl/queryTables/queryTable9.xml" ContentType="application/vnd.openxmlformats-officedocument.spreadsheetml.queryTable+xml"/>
  <Override PartName="/xl/queryTables/queryTable10.xml" ContentType="application/vnd.openxmlformats-officedocument.spreadsheetml.queryTable+xml"/>
  <Override PartName="/xl/queryTables/queryTable11.xml" ContentType="application/vnd.openxmlformats-officedocument.spreadsheetml.queryTable+xml"/>
  <Override PartName="/xl/queryTables/queryTable12.xml" ContentType="application/vnd.openxmlformats-officedocument.spreadsheetml.queryTable+xml"/>
  <Override PartName="/xl/queryTables/queryTable13.xml" ContentType="application/vnd.openxmlformats-officedocument.spreadsheetml.queryTable+xml"/>
  <Override PartName="/xl/queryTables/queryTable14.xml" ContentType="application/vnd.openxmlformats-officedocument.spreadsheetml.queryTable+xml"/>
  <Override PartName="/xl/queryTables/queryTable15.xml" ContentType="application/vnd.openxmlformats-officedocument.spreadsheetml.queryTable+xml"/>
  <Override PartName="/xl/queryTables/queryTable16.xml" ContentType="application/vnd.openxmlformats-officedocument.spreadsheetml.queryTable+xml"/>
  <Override PartName="/xl/queryTables/queryTable17.xml" ContentType="application/vnd.openxmlformats-officedocument.spreadsheetml.queryTable+xml"/>
  <Override PartName="/xl/queryTables/queryTable18.xml" ContentType="application/vnd.openxmlformats-officedocument.spreadsheetml.queryTable+xml"/>
  <Override PartName="/xl/queryTables/queryTable19.xml" ContentType="application/vnd.openxmlformats-officedocument.spreadsheetml.queryTable+xml"/>
  <Override PartName="/xl/queryTables/queryTable20.xml" ContentType="application/vnd.openxmlformats-officedocument.spreadsheetml.queryTable+xml"/>
  <Override PartName="/xl/queryTables/queryTable21.xml" ContentType="application/vnd.openxmlformats-officedocument.spreadsheetml.queryTable+xml"/>
  <Override PartName="/xl/queryTables/queryTable22.xml" ContentType="application/vnd.openxmlformats-officedocument.spreadsheetml.queryTable+xml"/>
  <Override PartName="/xl/queryTables/queryTable23.xml" ContentType="application/vnd.openxmlformats-officedocument.spreadsheetml.queryTable+xml"/>
  <Override PartName="/xl/queryTables/queryTable24.xml" ContentType="application/vnd.openxmlformats-officedocument.spreadsheetml.queryTable+xml"/>
  <Override PartName="/xl/queryTables/queryTable25.xml" ContentType="application/vnd.openxmlformats-officedocument.spreadsheetml.queryTable+xml"/>
  <Override PartName="/xl/queryTables/queryTable26.xml" ContentType="application/vnd.openxmlformats-officedocument.spreadsheetml.queryTable+xml"/>
  <Override PartName="/xl/queryTables/queryTable27.xml" ContentType="application/vnd.openxmlformats-officedocument.spreadsheetml.queryTable+xml"/>
  <Override PartName="/xl/queryTables/queryTable28.xml" ContentType="application/vnd.openxmlformats-officedocument.spreadsheetml.queryTable+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defaultThemeVersion="124226"/>
  <bookViews>
    <workbookView xWindow="240" yWindow="60" windowWidth="24720" windowHeight="12330" tabRatio="838" firstSheet="8" activeTab="22"/>
  </bookViews>
  <sheets>
    <sheet name="Deckblatt" sheetId="12" r:id="rId1"/>
    <sheet name="Übersicht" sheetId="13" r:id="rId2"/>
    <sheet name="Tabelle 2" sheetId="1" r:id="rId3"/>
    <sheet name="Tabelle 3" sheetId="2" r:id="rId4"/>
    <sheet name="Tabelle 4" sheetId="3" r:id="rId5"/>
    <sheet name="Tabelle 5" sheetId="4" r:id="rId6"/>
    <sheet name="Tabelle 7" sheetId="5" r:id="rId7"/>
    <sheet name="Tabelle 8" sheetId="6" r:id="rId8"/>
    <sheet name="Tabelle 9" sheetId="7" r:id="rId9"/>
    <sheet name="Tabelle B1a" sheetId="8" r:id="rId10"/>
    <sheet name="Tabelle B1b" sheetId="14" r:id="rId11"/>
    <sheet name="Tabelle B1c" sheetId="15" r:id="rId12"/>
    <sheet name="Tabelle B2a" sheetId="9" r:id="rId13"/>
    <sheet name="Tabelle B2b" sheetId="16" r:id="rId14"/>
    <sheet name="Tabelle B2c" sheetId="17" r:id="rId15"/>
    <sheet name="Tabelle B3a" sheetId="10" r:id="rId16"/>
    <sheet name="Tabelle B3b" sheetId="19" r:id="rId17"/>
    <sheet name="Tabelle B3c" sheetId="18" r:id="rId18"/>
    <sheet name="Tabelle B4a" sheetId="11" r:id="rId19"/>
    <sheet name="Tabelle B4b" sheetId="21" r:id="rId20"/>
    <sheet name="Tabelle B4c" sheetId="22" r:id="rId21"/>
    <sheet name="Ansprechpartner" sheetId="24" r:id="rId22"/>
    <sheet name="Impressum" sheetId="23" r:id="rId23"/>
  </sheets>
  <definedNames>
    <definedName name="_xlnm.Print_Area" localSheetId="2">'Tabelle 2'!$A$4:$AF$42</definedName>
    <definedName name="_xlnm.Print_Area" localSheetId="3">'Tabelle 3'!$A$4:$AF$41</definedName>
    <definedName name="_xlnm.Print_Area" localSheetId="4">'Tabelle 4'!$A$4:$AF$46</definedName>
    <definedName name="p_ranking_all1_Bs1_Hsklass1" localSheetId="5">'Tabelle 5'!$A$5:$D$13</definedName>
    <definedName name="p_ranking_all1_Bs1_Hsklass2" localSheetId="5">'Tabelle 5'!$A$15:$D$28</definedName>
    <definedName name="p_ranking_all1_Bs1_Hsklass3" localSheetId="5">'Tabelle 5'!$A$30:$D$44</definedName>
    <definedName name="p_ranking_all1_Bs2_Hsklass1" localSheetId="6">'Tabelle 7'!$A$5:$D$16</definedName>
    <definedName name="p_ranking_all1_Bs2_Hsklass2" localSheetId="6">'Tabelle 7'!$A$18:$D$33</definedName>
    <definedName name="p_ranking_all1_Bs2_Hsklass3" localSheetId="6">'Tabelle 7'!$A$35:$D$49</definedName>
    <definedName name="p_ranking_all1_Bs3_Hsklass1" localSheetId="7">'Tabelle 8'!$A$5:$D$13</definedName>
    <definedName name="p_ranking_all1_Bs3_Hsklass2" localSheetId="7">'Tabelle 8'!$A$15:$D$30</definedName>
    <definedName name="p_ranking_all1_Bs3_Hsklass3" localSheetId="7">'Tabelle 8'!$A$32:$D$43</definedName>
    <definedName name="p_ranking_all1_Bs4_Hsklass1" localSheetId="8">'Tabelle 9'!$A$5:$D$15</definedName>
    <definedName name="p_ranking_all1_Bs4_Hsklass2" localSheetId="8">'Tabelle 9'!$A$17:$D$26</definedName>
    <definedName name="p_ranking_all1_Bs4_Hsklass3" localSheetId="8">'Tabelle 9'!$A$28:$D$42</definedName>
    <definedName name="p_ranking_all1_Ges_Hsklass1" localSheetId="2">'Tabelle 2'!$A$6:$AD$42</definedName>
    <definedName name="p_ranking_all1_Ges_Hsklass2" localSheetId="3">'Tabelle 3'!$A$6:$AD$38</definedName>
    <definedName name="p_ranking_all1_Ges_Hsklass3" localSheetId="4">'Tabelle 4'!$A$6:$AD$44</definedName>
    <definedName name="ranking_all1_Bs1_Hsklass1" localSheetId="9">'Tabelle B1a'!$A$5:$E$40</definedName>
    <definedName name="ranking_all1_Bs1_Hsklass2" localSheetId="10">'Tabelle B1b'!$A$5:$E$45</definedName>
    <definedName name="ranking_all1_Bs1_Hsklass3" localSheetId="11">'Tabelle B1c'!$A$5:$E$52</definedName>
    <definedName name="ranking_all1_Bs2_Hsklass1" localSheetId="12">'Tabelle B2a'!$A$5:$E$42</definedName>
    <definedName name="ranking_all1_Bs2_Hsklass2" localSheetId="12">'Tabelle B2a'!$G$5:$P$56</definedName>
    <definedName name="ranking_all1_Bs2_Hsklass2" localSheetId="13">'Tabelle B2b'!$A$5:$E$56</definedName>
    <definedName name="ranking_all1_Bs2_Hsklass3" localSheetId="14">'Tabelle B2c'!$A$5:$E$64</definedName>
    <definedName name="ranking_all1_Bs3_Hsklass1" localSheetId="15">'Tabelle B3a'!$A$5:$E$40</definedName>
    <definedName name="ranking_all1_Bs3_Hsklass2" localSheetId="16">'Tabelle B3b'!$A$5:$E$51</definedName>
    <definedName name="ranking_all1_Bs3_Hsklass3" localSheetId="17">'Tabelle B3c'!$A$5:$E$48</definedName>
    <definedName name="ranking_all1_Bs4_Hsklass1" localSheetId="18">'Tabelle B4a'!$A$5:$E$41</definedName>
    <definedName name="ranking_all1_Bs4_Hsklass2" localSheetId="19">'Tabelle B4b'!$A$5:$E$43</definedName>
    <definedName name="ranking_all1_Bs4_Hsklass3" localSheetId="20">'Tabelle B4c'!$A$5:$E$50</definedName>
  </definedNames>
  <calcPr calcId="145621"/>
</workbook>
</file>

<file path=xl/calcChain.xml><?xml version="1.0" encoding="utf-8"?>
<calcChain xmlns="http://schemas.openxmlformats.org/spreadsheetml/2006/main">
  <c r="H58" i="9" l="1"/>
  <c r="H59" i="9"/>
  <c r="AF44" i="3" l="1"/>
  <c r="AE44" i="3"/>
  <c r="AH43" i="3"/>
  <c r="AI43" i="3" s="1"/>
  <c r="AF43" i="3"/>
  <c r="AE43" i="3"/>
  <c r="AH42" i="3"/>
  <c r="AI42" i="3" s="1"/>
  <c r="AF42" i="3"/>
  <c r="AE42" i="3"/>
  <c r="AH41" i="3"/>
  <c r="AI41" i="3" s="1"/>
  <c r="AF41" i="3"/>
  <c r="AE41" i="3"/>
  <c r="AH40" i="3"/>
  <c r="AI40" i="3" s="1"/>
  <c r="AF40" i="3"/>
  <c r="AE40" i="3"/>
  <c r="AH39" i="3"/>
  <c r="AI39" i="3" s="1"/>
  <c r="AF39" i="3"/>
  <c r="AE39" i="3"/>
  <c r="AH38" i="3"/>
  <c r="AI38" i="3" s="1"/>
  <c r="AF38" i="3"/>
  <c r="AE38" i="3"/>
  <c r="AH37" i="3"/>
  <c r="AI37" i="3" s="1"/>
  <c r="AF37" i="3"/>
  <c r="AE37" i="3"/>
  <c r="AH36" i="3"/>
  <c r="AI36" i="3" s="1"/>
  <c r="AF36" i="3"/>
  <c r="AE36" i="3"/>
  <c r="AH34" i="3"/>
  <c r="AI34" i="3" s="1"/>
  <c r="AF34" i="3"/>
  <c r="AE34" i="3"/>
  <c r="AH33" i="3"/>
  <c r="AI33" i="3" s="1"/>
  <c r="AF33" i="3"/>
  <c r="AE33" i="3"/>
  <c r="AH32" i="3"/>
  <c r="AI32" i="3" s="1"/>
  <c r="AF32" i="3"/>
  <c r="AE32" i="3"/>
  <c r="AH31" i="3"/>
  <c r="AI31" i="3" s="1"/>
  <c r="AF31" i="3"/>
  <c r="AE31" i="3"/>
  <c r="AH30" i="3"/>
  <c r="AI30" i="3" s="1"/>
  <c r="AF30" i="3"/>
  <c r="AE30" i="3"/>
  <c r="AH29" i="3"/>
  <c r="AI29" i="3" s="1"/>
  <c r="AF29" i="3"/>
  <c r="AE29" i="3"/>
  <c r="AH28" i="3"/>
  <c r="AI28" i="3" s="1"/>
  <c r="AF28" i="3"/>
  <c r="AE28" i="3"/>
  <c r="AH27" i="3"/>
  <c r="AI27" i="3" s="1"/>
  <c r="AF27" i="3"/>
  <c r="AE27" i="3"/>
  <c r="AH26" i="3"/>
  <c r="AI26" i="3" s="1"/>
  <c r="AF26" i="3"/>
  <c r="AE26" i="3"/>
  <c r="AH25" i="3"/>
  <c r="AI25" i="3" s="1"/>
  <c r="AF25" i="3"/>
  <c r="AE25" i="3"/>
  <c r="AH24" i="3"/>
  <c r="AI24" i="3" s="1"/>
  <c r="AF24" i="3"/>
  <c r="AE24" i="3"/>
  <c r="AH23" i="3"/>
  <c r="AI23" i="3" s="1"/>
  <c r="AF23" i="3"/>
  <c r="AE23" i="3"/>
  <c r="AH22" i="3"/>
  <c r="AI22" i="3" s="1"/>
  <c r="AF22" i="3"/>
  <c r="AE22" i="3"/>
  <c r="AH21" i="3"/>
  <c r="AI21" i="3" s="1"/>
  <c r="AF21" i="3"/>
  <c r="AE21" i="3"/>
  <c r="AH20" i="3"/>
  <c r="AI20" i="3" s="1"/>
  <c r="AF20" i="3"/>
  <c r="AE20" i="3"/>
  <c r="AH19" i="3"/>
  <c r="AI19" i="3" s="1"/>
  <c r="AF19" i="3"/>
  <c r="AE19" i="3"/>
  <c r="AH18" i="3"/>
  <c r="AI18" i="3" s="1"/>
  <c r="AF18" i="3"/>
  <c r="AE18" i="3"/>
  <c r="AH17" i="3"/>
  <c r="AI17" i="3" s="1"/>
  <c r="AF17" i="3"/>
  <c r="AE17" i="3"/>
  <c r="AH15" i="3"/>
  <c r="AI15" i="3" s="1"/>
  <c r="AF15" i="3"/>
  <c r="AE15" i="3"/>
  <c r="AH14" i="3"/>
  <c r="AI14" i="3" s="1"/>
  <c r="AF14" i="3"/>
  <c r="AE14" i="3"/>
  <c r="AH13" i="3"/>
  <c r="AI13" i="3" s="1"/>
  <c r="AF13" i="3"/>
  <c r="AE13" i="3"/>
  <c r="AH12" i="3"/>
  <c r="AI12" i="3" s="1"/>
  <c r="AF12" i="3"/>
  <c r="AE12" i="3"/>
  <c r="AH11" i="3"/>
  <c r="AI11" i="3" s="1"/>
  <c r="AF11" i="3"/>
  <c r="AE11" i="3"/>
  <c r="AH10" i="3"/>
  <c r="AI10" i="3" s="1"/>
  <c r="AF10" i="3"/>
  <c r="AE10" i="3"/>
  <c r="AH9" i="3"/>
  <c r="AI9" i="3" s="1"/>
  <c r="AF9" i="3"/>
  <c r="AE9" i="3"/>
  <c r="AH8" i="3"/>
  <c r="AI8" i="3" s="1"/>
  <c r="AF8" i="3"/>
  <c r="AE8" i="3"/>
  <c r="AH7" i="3"/>
  <c r="AI7" i="3" s="1"/>
  <c r="AF7" i="3"/>
  <c r="AE7" i="3"/>
  <c r="AH38" i="2"/>
  <c r="AI38" i="2" s="1"/>
  <c r="AF38" i="2"/>
  <c r="AE38" i="2"/>
  <c r="AH37" i="2"/>
  <c r="AI37" i="2" s="1"/>
  <c r="AF37" i="2"/>
  <c r="AE37" i="2"/>
  <c r="AH36" i="2"/>
  <c r="AI36" i="2" s="1"/>
  <c r="AF36" i="2"/>
  <c r="AE36" i="2"/>
  <c r="AH35" i="2"/>
  <c r="AI35" i="2" s="1"/>
  <c r="AF35" i="2"/>
  <c r="AE35" i="2"/>
  <c r="AH34" i="2"/>
  <c r="AI34" i="2" s="1"/>
  <c r="AF34" i="2"/>
  <c r="AE34" i="2"/>
  <c r="AH32" i="2"/>
  <c r="AI32" i="2" s="1"/>
  <c r="AF32" i="2"/>
  <c r="AE32" i="2"/>
  <c r="AH33" i="2"/>
  <c r="AI33" i="2" s="1"/>
  <c r="AF33" i="2"/>
  <c r="AE33" i="2"/>
  <c r="AH30" i="2"/>
  <c r="AI30" i="2" s="1"/>
  <c r="AF30" i="2"/>
  <c r="AE30" i="2"/>
  <c r="AH29" i="2"/>
  <c r="AI29" i="2" s="1"/>
  <c r="AF29" i="2"/>
  <c r="AE29" i="2"/>
  <c r="AH28" i="2"/>
  <c r="AI28" i="2" s="1"/>
  <c r="AF28" i="2"/>
  <c r="AE28" i="2"/>
  <c r="AH27" i="2"/>
  <c r="AI27" i="2" s="1"/>
  <c r="AF27" i="2"/>
  <c r="AE27" i="2"/>
  <c r="AH26" i="2"/>
  <c r="AI26" i="2" s="1"/>
  <c r="AF26" i="2"/>
  <c r="AE26" i="2"/>
  <c r="AH25" i="2"/>
  <c r="AI25" i="2" s="1"/>
  <c r="AF25" i="2"/>
  <c r="AE25" i="2"/>
  <c r="AH24" i="2"/>
  <c r="AI24" i="2" s="1"/>
  <c r="AF24" i="2"/>
  <c r="AE24" i="2"/>
  <c r="AH23" i="2"/>
  <c r="AI23" i="2" s="1"/>
  <c r="AF23" i="2"/>
  <c r="AE23" i="2"/>
  <c r="AH22" i="2"/>
  <c r="AI22" i="2" s="1"/>
  <c r="AF22" i="2"/>
  <c r="AE22" i="2"/>
  <c r="AH21" i="2"/>
  <c r="AI21" i="2" s="1"/>
  <c r="AF21" i="2"/>
  <c r="AE21" i="2"/>
  <c r="AH20" i="2"/>
  <c r="AI20" i="2" s="1"/>
  <c r="AF20" i="2"/>
  <c r="AE20" i="2"/>
  <c r="AH19" i="2"/>
  <c r="AI19" i="2" s="1"/>
  <c r="AF19" i="2"/>
  <c r="AE19" i="2"/>
  <c r="AH18" i="2"/>
  <c r="AI18" i="2" s="1"/>
  <c r="AF18" i="2"/>
  <c r="AE18" i="2"/>
  <c r="AH17" i="2"/>
  <c r="AI17" i="2" s="1"/>
  <c r="AF17" i="2"/>
  <c r="AE17" i="2"/>
  <c r="AH16" i="2"/>
  <c r="AI16" i="2" s="1"/>
  <c r="AF16" i="2"/>
  <c r="AE16" i="2"/>
  <c r="AH14" i="2"/>
  <c r="AI14" i="2" s="1"/>
  <c r="AF14" i="2"/>
  <c r="AE14" i="2"/>
  <c r="AH13" i="2"/>
  <c r="AI13" i="2" s="1"/>
  <c r="AF13" i="2"/>
  <c r="AE13" i="2"/>
  <c r="AH12" i="2"/>
  <c r="AI12" i="2" s="1"/>
  <c r="AF12" i="2"/>
  <c r="AE12" i="2"/>
  <c r="AH11" i="2"/>
  <c r="AI11" i="2" s="1"/>
  <c r="AF11" i="2"/>
  <c r="AE11" i="2"/>
  <c r="AH10" i="2"/>
  <c r="AI10" i="2" s="1"/>
  <c r="AF10" i="2"/>
  <c r="AE10" i="2"/>
  <c r="AH9" i="2"/>
  <c r="AI9" i="2" s="1"/>
  <c r="AF9" i="2"/>
  <c r="AE9" i="2"/>
  <c r="AH8" i="2"/>
  <c r="AI8" i="2" s="1"/>
  <c r="AF8" i="2"/>
  <c r="AE8" i="2"/>
  <c r="AH7" i="2"/>
  <c r="AI7" i="2" s="1"/>
  <c r="AF7" i="2"/>
  <c r="AE7" i="2"/>
  <c r="AH42" i="1"/>
  <c r="AI42" i="1" s="1"/>
  <c r="AF42" i="1"/>
  <c r="AE42" i="1"/>
  <c r="AH41" i="1"/>
  <c r="AI41" i="1" s="1"/>
  <c r="AF41" i="1"/>
  <c r="AE41" i="1"/>
  <c r="AH40" i="1"/>
  <c r="AI40" i="1" s="1"/>
  <c r="AF40" i="1"/>
  <c r="AE40" i="1"/>
  <c r="AH39" i="1"/>
  <c r="AI39" i="1" s="1"/>
  <c r="AF39" i="1"/>
  <c r="AE39" i="1"/>
  <c r="AH38" i="1"/>
  <c r="AI38" i="1" s="1"/>
  <c r="AF38" i="1"/>
  <c r="AE38" i="1"/>
  <c r="AH37" i="1"/>
  <c r="AI37" i="1" s="1"/>
  <c r="AF37" i="1"/>
  <c r="AE37" i="1"/>
  <c r="AH36" i="1"/>
  <c r="AI36" i="1" s="1"/>
  <c r="AF36" i="1"/>
  <c r="AE36" i="1"/>
  <c r="AH35" i="1"/>
  <c r="AI35" i="1" s="1"/>
  <c r="AF35" i="1"/>
  <c r="AE35" i="1"/>
  <c r="AH33" i="1"/>
  <c r="AI33" i="1" s="1"/>
  <c r="AF33" i="1"/>
  <c r="AE33" i="1"/>
  <c r="AH32" i="1"/>
  <c r="AI32" i="1" s="1"/>
  <c r="AF32" i="1"/>
  <c r="AE32" i="1"/>
  <c r="AH31" i="1"/>
  <c r="AI31" i="1" s="1"/>
  <c r="AF31" i="1"/>
  <c r="AE31" i="1"/>
  <c r="AH30" i="1"/>
  <c r="AI30" i="1" s="1"/>
  <c r="AF30" i="1"/>
  <c r="AE30" i="1"/>
  <c r="AH29" i="1"/>
  <c r="AI29" i="1" s="1"/>
  <c r="AF29" i="1"/>
  <c r="AE29" i="1"/>
  <c r="AH28" i="1"/>
  <c r="AI28" i="1" s="1"/>
  <c r="AF28" i="1"/>
  <c r="AE28" i="1"/>
  <c r="AH27" i="1"/>
  <c r="AI27" i="1" s="1"/>
  <c r="AF27" i="1"/>
  <c r="AE27" i="1"/>
  <c r="AH26" i="1"/>
  <c r="AI26" i="1" s="1"/>
  <c r="AF26" i="1"/>
  <c r="AE26" i="1"/>
  <c r="AH25" i="1"/>
  <c r="AI25" i="1" s="1"/>
  <c r="AF25" i="1"/>
  <c r="AE25" i="1"/>
  <c r="AH24" i="1"/>
  <c r="AI24" i="1" s="1"/>
  <c r="AF24" i="1"/>
  <c r="AE24" i="1"/>
  <c r="AH23" i="1"/>
  <c r="AI23" i="1" s="1"/>
  <c r="AF23" i="1"/>
  <c r="AE23" i="1"/>
  <c r="AH22" i="1"/>
  <c r="AI22" i="1" s="1"/>
  <c r="AF22" i="1"/>
  <c r="AE22" i="1"/>
  <c r="AH21" i="1"/>
  <c r="AI21" i="1" s="1"/>
  <c r="AF21" i="1"/>
  <c r="AE21" i="1"/>
  <c r="AH20" i="1"/>
  <c r="AI20" i="1" s="1"/>
  <c r="AF20" i="1"/>
  <c r="AE20" i="1"/>
  <c r="AH19" i="1"/>
  <c r="AI19" i="1" s="1"/>
  <c r="AF19" i="1"/>
  <c r="AE19" i="1"/>
  <c r="AH18" i="1"/>
  <c r="AI18" i="1" s="1"/>
  <c r="AF18" i="1"/>
  <c r="AE18" i="1"/>
  <c r="AH16" i="1"/>
  <c r="AI16" i="1" s="1"/>
  <c r="AF16" i="1"/>
  <c r="AE16" i="1"/>
  <c r="AH15" i="1"/>
  <c r="AI15" i="1" s="1"/>
  <c r="AF15" i="1"/>
  <c r="AE15" i="1"/>
  <c r="AH14" i="1"/>
  <c r="AI14" i="1" s="1"/>
  <c r="AF14" i="1"/>
  <c r="AE14" i="1"/>
  <c r="AH13" i="1"/>
  <c r="AI13" i="1" s="1"/>
  <c r="AF13" i="1"/>
  <c r="AE13" i="1"/>
  <c r="AH12" i="1"/>
  <c r="AI12" i="1" s="1"/>
  <c r="AF12" i="1"/>
  <c r="AE12" i="1"/>
  <c r="AH11" i="1"/>
  <c r="AI11" i="1" s="1"/>
  <c r="AF11" i="1"/>
  <c r="AE11" i="1"/>
  <c r="AH10" i="1"/>
  <c r="AI10" i="1" s="1"/>
  <c r="AF10" i="1"/>
  <c r="AE10" i="1"/>
  <c r="AH9" i="1"/>
  <c r="AI9" i="1" s="1"/>
  <c r="AF9" i="1"/>
  <c r="AE9" i="1"/>
  <c r="AH8" i="1"/>
  <c r="AI8" i="1" s="1"/>
  <c r="AF8" i="1"/>
  <c r="AE8" i="1"/>
  <c r="AH7" i="1"/>
  <c r="AI7" i="1" s="1"/>
  <c r="AF7" i="1"/>
  <c r="AE7" i="1"/>
</calcChain>
</file>

<file path=xl/connections.xml><?xml version="1.0" encoding="utf-8"?>
<connections xmlns="http://schemas.openxmlformats.org/spreadsheetml/2006/main">
  <connection id="1" name="p_ranking_all1_Bs1_Hsklass1" type="6" refreshedVersion="4" deleted="1" background="1" saveData="1">
    <textPr prompt="0" sourceFile="S:\Gruendungskultur\_2013\Studie\Auswertung\Tables\p_ranking_all1_Bs1_Hsklass1.csv">
      <textFields>
        <textField/>
      </textFields>
    </textPr>
  </connection>
  <connection id="2" name="p_ranking_all1_Bs1_Hsklass2" type="6" refreshedVersion="4" deleted="1" background="1" saveData="1">
    <textPr prompt="0" sourceFile="S:\Gruendungskultur\_2013\Studie\Auswertung\Tables\p_ranking_all1_Bs1_Hsklass2.csv">
      <textFields>
        <textField/>
      </textFields>
    </textPr>
  </connection>
  <connection id="3" name="p_ranking_all1_Bs1_Hsklass3" type="6" refreshedVersion="4" deleted="1" background="1" saveData="1">
    <textPr prompt="0" sourceFile="S:\Gruendungskultur\_2013\Studie\Auswertung\Tables\p_ranking_all1_Bs1_Hsklass3.csv">
      <textFields>
        <textField/>
      </textFields>
    </textPr>
  </connection>
  <connection id="4" name="p_ranking_all1_Bs2_Hsklass1" type="6" refreshedVersion="4" deleted="1" background="1" saveData="1">
    <textPr prompt="0" sourceFile="S:\Gruendungskultur\_2013\Studie\Auswertung\Tables\p_ranking_all1_Bs2_Hsklass1.csv">
      <textFields>
        <textField/>
      </textFields>
    </textPr>
  </connection>
  <connection id="5" name="p_ranking_all1_Bs2_Hsklass2" type="6" refreshedVersion="4" deleted="1" background="1" saveData="1">
    <textPr prompt="0" sourceFile="S:\Gruendungskultur\_2013\Studie\Auswertung\Tables\p_ranking_all1_Bs2_Hsklass2.csv">
      <textFields>
        <textField/>
      </textFields>
    </textPr>
  </connection>
  <connection id="6" name="p_ranking_all1_Bs2_Hsklass3" type="6" refreshedVersion="4" deleted="1" background="1" saveData="1">
    <textPr prompt="0" sourceFile="S:\Gruendungskultur\_2013\Studie\Auswertung\Tables\p_ranking_all1_Bs2_Hsklass3.csv">
      <textFields>
        <textField/>
      </textFields>
    </textPr>
  </connection>
  <connection id="7" name="p_ranking_all1_Bs3_Hsklass1" type="6" refreshedVersion="4" deleted="1" background="1" saveData="1">
    <textPr prompt="0" sourceFile="S:\Gruendungskultur\_2013\Studie\Auswertung\Tables\p_ranking_all1_Bs3_Hsklass1.csv">
      <textFields>
        <textField/>
      </textFields>
    </textPr>
  </connection>
  <connection id="8" name="p_ranking_all1_Bs3_Hsklass2" type="6" refreshedVersion="4" deleted="1" background="1" saveData="1">
    <textPr prompt="0" sourceFile="S:\Gruendungskultur\_2013\Studie\Auswertung\Tables\p_ranking_all1_Bs3_Hsklass2.csv">
      <textFields>
        <textField/>
      </textFields>
    </textPr>
  </connection>
  <connection id="9" name="p_ranking_all1_Bs3_Hsklass3" type="6" refreshedVersion="4" deleted="1" background="1" saveData="1">
    <textPr prompt="0" sourceFile="S:\Gruendungskultur\_2013\Studie\Auswertung\Tables\p_ranking_all1_Bs3_Hsklass3.csv">
      <textFields>
        <textField/>
      </textFields>
    </textPr>
  </connection>
  <connection id="10" name="p_ranking_all1_Bs4_Hsklass1" type="6" refreshedVersion="4" deleted="1" background="1" saveData="1">
    <textPr prompt="0" sourceFile="S:\Gruendungskultur\_2013\Studie\Auswertung\Tables\p_ranking_all1_Bs4_Hsklass1.csv">
      <textFields>
        <textField/>
      </textFields>
    </textPr>
  </connection>
  <connection id="11" name="p_ranking_all1_Bs4_Hsklass2" type="6" refreshedVersion="4" deleted="1" background="1" saveData="1">
    <textPr prompt="0" sourceFile="S:\Gruendungskultur\_2013\Studie\Auswertung\Tables\p_ranking_all1_Bs4_Hsklass2.csv">
      <textFields>
        <textField/>
      </textFields>
    </textPr>
  </connection>
  <connection id="12" name="p_ranking_all1_Bs4_Hsklass3" type="6" refreshedVersion="4" deleted="1" background="1" saveData="1">
    <textPr prompt="0" sourceFile="S:\Gruendungskultur\_2013\Studie\Auswertung\Tables\p_ranking_all1_Bs4_Hsklass3.csv">
      <textFields>
        <textField/>
      </textFields>
    </textPr>
  </connection>
  <connection id="13" name="p_ranking_all1_Ges_Hsklass1" type="6" refreshedVersion="4" deleted="1" background="1" saveData="1">
    <textPr prompt="0" sourceFile="S:\Gruendungskultur\_2013\Studie\Auswertung\Tables\p_ranking_all1_Ges_Hsklass1.csv">
      <textFields>
        <textField/>
      </textFields>
    </textPr>
  </connection>
  <connection id="14" name="p_ranking_all1_Ges_Hsklass2" type="6" refreshedVersion="4" deleted="1" background="1" saveData="1">
    <textPr prompt="0" sourceFile="S:\Gruendungskultur\_2013\Studie\Auswertung\Tables\p_ranking_all1_Ges_Hsklass2.csv">
      <textFields>
        <textField/>
      </textFields>
    </textPr>
  </connection>
  <connection id="15" name="p_ranking_all1_Ges_Hsklass3" type="6" refreshedVersion="4" deleted="1" background="1" saveData="1">
    <textPr prompt="0" sourceFile="S:\Gruendungskultur\_2013\Studie\Auswertung\Tables\p_ranking_all1_Ges_Hsklass3.csv">
      <textFields>
        <textField/>
      </textFields>
    </textPr>
  </connection>
  <connection id="16" name="ranking_all1_Bs1_Hsklass11" type="6" refreshedVersion="4" deleted="1" background="1" saveData="1">
    <textPr prompt="0" sourceFile="S:\Gruendungskultur\_2013\Studie2013\Auswertung\Tables\ranking_all1_Bs1_Hsklass1.csv">
      <textFields>
        <textField/>
      </textFields>
    </textPr>
  </connection>
  <connection id="17" name="ranking_all1_Bs1_Hsklass2" type="6" refreshedVersion="4" deleted="1" background="1" saveData="1">
    <textPr prompt="0" sourceFile="S:\Gruendungskultur\_2013\Studie2013\Auswertung\Tables\ranking_all1_Bs1_Hsklass2.csv">
      <textFields>
        <textField/>
      </textFields>
    </textPr>
  </connection>
  <connection id="18" name="ranking_all1_Bs1_Hsklass3" type="6" refreshedVersion="4" deleted="1" background="1" saveData="1">
    <textPr prompt="0" sourceFile="S:\Gruendungskultur\_2013\Studie2013\Auswertung\Tables\ranking_all1_Bs1_Hsklass3.csv">
      <textFields>
        <textField/>
      </textFields>
    </textPr>
  </connection>
  <connection id="19" name="ranking_all1_Bs2_Hsklass1" type="6" refreshedVersion="4" deleted="1" background="1" saveData="1">
    <textPr prompt="0" sourceFile="S:\Gruendungskultur\Studie\Auswertung\Tables\ranking_all1_Bs2_Hsklass1.csv">
      <textFields>
        <textField/>
      </textFields>
    </textPr>
  </connection>
  <connection id="20" name="ranking_all1_Bs2_Hsklass2" type="6" refreshedVersion="4" deleted="1" background="1" saveData="1">
    <textPr prompt="0" sourceFile="S:\Gruendungskultur\Studie\Auswertung\Tables\ranking_all1_Bs2_Hsklass2.csv">
      <textFields>
        <textField/>
      </textFields>
    </textPr>
  </connection>
  <connection id="21" name="ranking_all1_Bs2_Hsklass21" type="6" refreshedVersion="4" deleted="1" background="1" saveData="1">
    <textPr prompt="0" sourceFile="S:\Gruendungskultur\Studie\Auswertung\Tables\ranking_all1_Bs2_Hsklass2.csv">
      <textFields>
        <textField/>
      </textFields>
    </textPr>
  </connection>
  <connection id="22" name="ranking_all1_Bs2_Hsklass3" type="6" refreshedVersion="4" deleted="1" background="1" saveData="1">
    <textPr prompt="0" sourceFile="S:\Gruendungskultur\Studie\Auswertung\Tables\ranking_all1_Bs2_Hsklass3.csv">
      <textFields>
        <textField/>
      </textFields>
    </textPr>
  </connection>
  <connection id="23" name="ranking_all1_Bs3_Hsklass1" type="6" refreshedVersion="4" deleted="1" background="1" saveData="1">
    <textPr prompt="0" sourceFile="S:\Gruendungskultur\Studie\Auswertung\Tables\ranking_all1_Bs3_Hsklass1.csv">
      <textFields>
        <textField/>
      </textFields>
    </textPr>
  </connection>
  <connection id="24" name="ranking_all1_Bs3_Hsklass2" type="6" refreshedVersion="4" deleted="1" background="1" saveData="1">
    <textPr prompt="0" sourceFile="S:\Gruendungskultur\Studie\Auswertung\Tables\ranking_all1_Bs3_Hsklass2.csv">
      <textFields>
        <textField/>
      </textFields>
    </textPr>
  </connection>
  <connection id="25" name="ranking_all1_Bs3_Hsklass3" type="6" refreshedVersion="4" deleted="1" background="1" saveData="1">
    <textPr prompt="0" sourceFile="S:\Gruendungskultur\Studie\Auswertung\Tables\ranking_all1_Bs3_Hsklass3.csv">
      <textFields>
        <textField/>
      </textFields>
    </textPr>
  </connection>
  <connection id="26" name="ranking_all1_Bs4_Hsklass1" type="6" refreshedVersion="4" deleted="1" background="1" saveData="1">
    <textPr prompt="0" sourceFile="S:\Gruendungskultur\Studie\Auswertung\Tables\ranking_all1_Bs4_Hsklass1.csv">
      <textFields>
        <textField/>
      </textFields>
    </textPr>
  </connection>
  <connection id="27" name="ranking_all1_Bs4_Hsklass2" type="6" refreshedVersion="4" deleted="1" background="1" saveData="1">
    <textPr prompt="0" sourceFile="S:\Gruendungskultur\Studie\Auswertung\Tables\ranking_all1_Bs4_Hsklass2.csv">
      <textFields>
        <textField/>
      </textFields>
    </textPr>
  </connection>
  <connection id="28" name="ranking_all1_Bs4_Hsklass3" type="6" refreshedVersion="4" deleted="1" background="1" saveData="1">
    <textPr prompt="0" sourceFile="S:\Gruendungskultur\Studie\Auswertung\Tables\ranking_all1_Bs4_Hsklass3.csv">
      <textFields>
        <textField/>
      </textFields>
    </textPr>
  </connection>
</connections>
</file>

<file path=xl/sharedStrings.xml><?xml version="1.0" encoding="utf-8"?>
<sst xmlns="http://schemas.openxmlformats.org/spreadsheetml/2006/main" count="4679" uniqueCount="254">
  <si>
    <t>Hochschule</t>
  </si>
  <si>
    <t>Gesamt</t>
  </si>
  <si>
    <t>Baustein</t>
  </si>
  <si>
    <t>Hochschulart</t>
  </si>
  <si>
    <t>Anzahl Studierende</t>
  </si>
  <si>
    <t>EXIST-Förderung</t>
  </si>
  <si>
    <t>Patente</t>
  </si>
  <si>
    <t>FuE</t>
  </si>
  <si>
    <t>Gründungsintenstität</t>
  </si>
  <si>
    <t>Besch-Quote</t>
  </si>
  <si>
    <t>Agr/Forst/ErnähWi</t>
  </si>
  <si>
    <t>Med/GesundWi</t>
  </si>
  <si>
    <t>IngWi</t>
  </si>
  <si>
    <t>Kunst/KunstWi</t>
  </si>
  <si>
    <t>Mathe/NaWi/Info</t>
  </si>
  <si>
    <t>Rechts/Wi/SoWi</t>
  </si>
  <si>
    <t>Sprach/ KulturWi</t>
  </si>
  <si>
    <t>Sonstiges</t>
  </si>
  <si>
    <t>MINT</t>
  </si>
  <si>
    <t>GeistesWi</t>
  </si>
  <si>
    <t>Hochschule München</t>
  </si>
  <si>
    <t>H</t>
  </si>
  <si>
    <t>FH</t>
  </si>
  <si>
    <t>ö</t>
  </si>
  <si>
    <t>III</t>
  </si>
  <si>
    <t>IV</t>
  </si>
  <si>
    <t>M</t>
  </si>
  <si>
    <t>Technische Universität München</t>
  </si>
  <si>
    <t>Uni</t>
  </si>
  <si>
    <t>Universität Potsdam</t>
  </si>
  <si>
    <t>II</t>
  </si>
  <si>
    <t>Christian-Albrechts-Universität zu Kiel</t>
  </si>
  <si>
    <t>L</t>
  </si>
  <si>
    <t>Freie Universität Berlin</t>
  </si>
  <si>
    <t>RWTH  Aachen</t>
  </si>
  <si>
    <t>Technische Universität Berlin</t>
  </si>
  <si>
    <t>Martin-Luther-Universität Halle-Wittenberg</t>
  </si>
  <si>
    <t>Karlsruher Institut für Technologie</t>
  </si>
  <si>
    <t>I</t>
  </si>
  <si>
    <t>Universität Bremen</t>
  </si>
  <si>
    <t>Universität Leipzig</t>
  </si>
  <si>
    <t>Universität des Saarlandes</t>
  </si>
  <si>
    <t>Technische Universität Dresden</t>
  </si>
  <si>
    <t>Humboldt-Universität zu Berlin</t>
  </si>
  <si>
    <t>Julius-Maximilians-Universität Würzburg</t>
  </si>
  <si>
    <t>Technische Universität Dortmund</t>
  </si>
  <si>
    <t>Friedrich-Schiller-Universität Jena</t>
  </si>
  <si>
    <t>Technische Universität Darmstadt</t>
  </si>
  <si>
    <t>Universität Kassel</t>
  </si>
  <si>
    <t>Universität Siegen</t>
  </si>
  <si>
    <t>Heinrich-Heine-Universität Düsseldorf</t>
  </si>
  <si>
    <t>Ludwig-Maximilians-Universität München</t>
  </si>
  <si>
    <t>Universität Regensburg</t>
  </si>
  <si>
    <t>Albert-Ludwigs-Universität Freiburg</t>
  </si>
  <si>
    <t>Friedrich-Alexander-Universität Erlangen-Nürnberg</t>
  </si>
  <si>
    <t>Universität Bielefeld</t>
  </si>
  <si>
    <t>Westfälische Wilhelms-Universität Münster</t>
  </si>
  <si>
    <t>Georg-August-Universität Göttingen</t>
  </si>
  <si>
    <t>Gottfried Wilhelm Leibniz Universität Hannover</t>
  </si>
  <si>
    <t>Universität Paderborn</t>
  </si>
  <si>
    <t>Universität Duisburg-Essen</t>
  </si>
  <si>
    <t>Eberhard Karls Universität Tübingen</t>
  </si>
  <si>
    <t>Universität Trier</t>
  </si>
  <si>
    <t>Universität zu Köln</t>
  </si>
  <si>
    <t>Min</t>
  </si>
  <si>
    <t>Max</t>
  </si>
  <si>
    <t>Leuphana Universität Lüneburg</t>
  </si>
  <si>
    <t>Brandenburgische Technische Universität Cottbus</t>
  </si>
  <si>
    <t>Europa-Universität Viadrina Frankfurt (Oder)</t>
  </si>
  <si>
    <t>Hochschule Bonn-Rhein-Sieg</t>
  </si>
  <si>
    <t>Hochschule Anhalt</t>
  </si>
  <si>
    <t xml:space="preserve">Ostfalia Hochschule für angewandte Wissenschaften </t>
  </si>
  <si>
    <t>Carl von Ossietzky Universität Oldenburg</t>
  </si>
  <si>
    <t xml:space="preserve">Hochschule Mittweida </t>
  </si>
  <si>
    <t>Technische Universität Bergakademie Freiberg</t>
  </si>
  <si>
    <t>Technische Universität Chemnitz</t>
  </si>
  <si>
    <t>Fachhochschule Kaiserslautern</t>
  </si>
  <si>
    <t>Technische Universität Kaiserslautern</t>
  </si>
  <si>
    <t>Technische Universität Ilmenau</t>
  </si>
  <si>
    <t>Universität Koblenz-Landau</t>
  </si>
  <si>
    <t>Ostbayerische Technische Hochschule Regensburg</t>
  </si>
  <si>
    <t>Hochschule Wismar</t>
  </si>
  <si>
    <t>Hochschule Bremen</t>
  </si>
  <si>
    <t>Hochschule Magdeburg-Stendal</t>
  </si>
  <si>
    <t>Hochschule Fresenius</t>
  </si>
  <si>
    <t>p</t>
  </si>
  <si>
    <t>Technische Universität Hamburg-Harburg</t>
  </si>
  <si>
    <t>Universität Ulm</t>
  </si>
  <si>
    <t>Fachhochschule Münster</t>
  </si>
  <si>
    <t>Hochschule Fulda</t>
  </si>
  <si>
    <t>Hochschule Koblenz</t>
  </si>
  <si>
    <t>Hochschule für angewandte Wissenschaften Würzburg-Schweinfurt</t>
  </si>
  <si>
    <t>Otto-Friedrich-Universität Bamberg</t>
  </si>
  <si>
    <t>Hochschule Mannheim</t>
  </si>
  <si>
    <t xml:space="preserve">Hochschule RheinMain </t>
  </si>
  <si>
    <t>Universität Erfurt</t>
  </si>
  <si>
    <t>Universität Passau</t>
  </si>
  <si>
    <t>HHL Leipzig Graduate School of Management</t>
  </si>
  <si>
    <t>PFH Private Hochschule Göttingen</t>
  </si>
  <si>
    <t>Universität Witten/Herdecke</t>
  </si>
  <si>
    <t>Fachhochschule Brandenburg</t>
  </si>
  <si>
    <t>Fachhochschule Mainz</t>
  </si>
  <si>
    <t>Zeppelin Universität</t>
  </si>
  <si>
    <t>Bauhaus-Universität Weimar</t>
  </si>
  <si>
    <t>WHU - Otto Beisheim School of Management (Vallendar)</t>
  </si>
  <si>
    <t>Hochschule für angewandte Wissenschaft und Kunst Hildesheim/Holzminden/Göttingen</t>
  </si>
  <si>
    <t>Muthesius Kunsthochschule</t>
  </si>
  <si>
    <t>Universität zu Lübeck</t>
  </si>
  <si>
    <t xml:space="preserve">Ernst-Abbe-Fachhochschule Jena </t>
  </si>
  <si>
    <t>Universität der Künste Berlin</t>
  </si>
  <si>
    <t>Technische Hochschule Wildau (FH)</t>
  </si>
  <si>
    <t>Fachhochschule Nordhausen</t>
  </si>
  <si>
    <t>Hochschule für Nachhaltige Entwicklung Eberswalde (FH)</t>
  </si>
  <si>
    <t>Westsächsische Hochschule Zwickau</t>
  </si>
  <si>
    <t>SRH Hochschule Heidelberg</t>
  </si>
  <si>
    <t xml:space="preserve">BiTS Business and Information Technology School </t>
  </si>
  <si>
    <t>Hochschule Merseburg</t>
  </si>
  <si>
    <t>Technische Universität Clausthal</t>
  </si>
  <si>
    <t>Hochschule Bremerhaven</t>
  </si>
  <si>
    <t>Hochschule für Wirtschaft und Umwelt Nürtingen-Geislingen</t>
  </si>
  <si>
    <t>Jacobs University Bremen</t>
  </si>
  <si>
    <t xml:space="preserve">Hochschule Harz </t>
  </si>
  <si>
    <t>Universität Flensburg</t>
  </si>
  <si>
    <t>ESMT European School of Management and Technology</t>
  </si>
  <si>
    <t>Ostbayerische Technische Hochschule Amberg-Weiden</t>
  </si>
  <si>
    <t>Hochschule Lausitz</t>
  </si>
  <si>
    <t>Hochschule Offenburg</t>
  </si>
  <si>
    <t>Hochschule Emden/Leer</t>
  </si>
  <si>
    <t>Deutsche Sporthochschule Köln</t>
  </si>
  <si>
    <t>Hochschule für Fernsehen und Film München</t>
  </si>
  <si>
    <t>Fachhochschule Westküste</t>
  </si>
  <si>
    <t>Hochschule für Gesundheit</t>
  </si>
  <si>
    <t xml:space="preserve">Mathias Hochschule Rheine </t>
  </si>
  <si>
    <t>Punkte</t>
  </si>
  <si>
    <t>Beuth Hochschule für Technik Berlin</t>
  </si>
  <si>
    <t>Hochschule für angewandte Wissenschaften Kempten</t>
  </si>
  <si>
    <t>Universität der Bundeswehr München</t>
  </si>
  <si>
    <t>Hochschule für Angewandte Wissenschaften Hamburg</t>
  </si>
  <si>
    <t>Fachhochschule Flensburg</t>
  </si>
  <si>
    <t>Fachhochschule Lübeck</t>
  </si>
  <si>
    <t>Hochschule Zittau/Görlitz</t>
  </si>
  <si>
    <t>Hochschule für Forstwirtschaft Rottenburg</t>
  </si>
  <si>
    <t>Bucerius Law School Hochschule für Rechtswissenschaft</t>
  </si>
  <si>
    <t>Fachhochschule Stralsund</t>
  </si>
  <si>
    <t>Hochschule Hof</t>
  </si>
  <si>
    <t>Technische Hochschule Ingolstadt</t>
  </si>
  <si>
    <t>Hochschulname</t>
  </si>
  <si>
    <t>Hochschule Konstanz</t>
  </si>
  <si>
    <t>Fachhochschule Düsseldorf</t>
  </si>
  <si>
    <t>Technische Universität Braunschweig</t>
  </si>
  <si>
    <t>Universität Konstanz</t>
  </si>
  <si>
    <t>Ernst-Moritz-Arndt-Universität Greifswald</t>
  </si>
  <si>
    <t>Hochschule Trier</t>
  </si>
  <si>
    <t>Hochschule für Technik und Wirtschaft Berlin</t>
  </si>
  <si>
    <t>Fachhochschule Worms</t>
  </si>
  <si>
    <t>Fachhochschule Köln</t>
  </si>
  <si>
    <t>HTWK Leipzig</t>
  </si>
  <si>
    <t>Hochschule Reutlingen</t>
  </si>
  <si>
    <t>Hochschule für Film und Fernsehen Konrad Wolf" Potsdam-Babelsberg"</t>
  </si>
  <si>
    <t>Hochschule Rosenheim</t>
  </si>
  <si>
    <t>Hochschule Hannover</t>
  </si>
  <si>
    <t>Hochschule für Technik und Wirtschaft des Saarlandes</t>
  </si>
  <si>
    <t>Fachhochschule für die Wirtschaft Hannover</t>
  </si>
  <si>
    <t>Freie Hochschule Stuttgart Seminar für Waldorfpädagogik</t>
  </si>
  <si>
    <t>Hochschule Aschaffenburg</t>
  </si>
  <si>
    <t>Universität Vechta</t>
  </si>
  <si>
    <t>Weißensee Kunsthochschule Berlin</t>
  </si>
  <si>
    <t>Hochschule für Musik Saar</t>
  </si>
  <si>
    <t>Universität Stuttgart</t>
  </si>
  <si>
    <t>Hochschule Osnabrück</t>
  </si>
  <si>
    <t>Fachhochschule Potsdam</t>
  </si>
  <si>
    <t>Hochschule Ostwestfalen-Lippe</t>
  </si>
  <si>
    <t>Technische Hochschule Nürnberg Georg Simon Ohm</t>
  </si>
  <si>
    <t>Ruhr-Universität Bochum</t>
  </si>
  <si>
    <t>Fachhochschule Dortmund</t>
  </si>
  <si>
    <t>Alice Salomon Hochschule Berlin</t>
  </si>
  <si>
    <t>Universität Osnabrück</t>
  </si>
  <si>
    <t>Fachhochschule Frankfurt am Main</t>
  </si>
  <si>
    <t>AKAD Hochschule Leipzig</t>
  </si>
  <si>
    <t xml:space="preserve">Hochschule Landshut </t>
  </si>
  <si>
    <t>Hochschule für Technik und Wirtschaft Dresden</t>
  </si>
  <si>
    <t>Fachhochschule Aachen</t>
  </si>
  <si>
    <t>Technische Hochschule Mittelhessen</t>
  </si>
  <si>
    <t>Hochschule für Bildende Künste Braunschweig</t>
  </si>
  <si>
    <t>Jade Hochschule Wilhelmshaven/Oldenburg/Elsfleth</t>
  </si>
  <si>
    <t>International Psychoanalytic University Berlin</t>
  </si>
  <si>
    <t>Hochschule Esslingen</t>
  </si>
  <si>
    <t>Universität Bayreuth</t>
  </si>
  <si>
    <t>Hochschule Darmstadt</t>
  </si>
  <si>
    <t xml:space="preserve">Hochschule Coburg </t>
  </si>
  <si>
    <t>Übersicht</t>
  </si>
  <si>
    <t>Erzielte Punkte</t>
  </si>
  <si>
    <t>Hochschulinformationen</t>
  </si>
  <si>
    <t>Regionales Umfeld</t>
  </si>
  <si>
    <t>Hoch-schulart</t>
  </si>
  <si>
    <t>Top 25 Prozent: Hochschulen mit Vorbildcharakter</t>
  </si>
  <si>
    <t>Mittlere 50 Prozent: Durchschnittliche Hochschulen</t>
  </si>
  <si>
    <t>Untere 25 Prozent: Hochschulen mit deutlichem Verbesserungspotenzial</t>
  </si>
  <si>
    <t>Tabelle 2: Rankingergebnisse gesamt - große Hochschulen</t>
  </si>
  <si>
    <t>große Hochschulen: &gt; 15.000 Studierende</t>
  </si>
  <si>
    <t xml:space="preserve">Uni - Universität     FH - Fachhochschule     ö - öffentlich     p - privat </t>
  </si>
  <si>
    <t>○</t>
  </si>
  <si>
    <r>
      <rPr>
        <sz val="9"/>
        <color theme="6" tint="-0.499984740745262"/>
        <rFont val="Arial"/>
        <family val="2"/>
      </rPr>
      <t>●</t>
    </r>
    <r>
      <rPr>
        <sz val="9"/>
        <color theme="1"/>
        <rFont val="Arial"/>
        <family val="2"/>
      </rPr>
      <t xml:space="preserve"> vorbildliche Leistungen </t>
    </r>
    <r>
      <rPr>
        <sz val="9"/>
        <color theme="6" tint="-0.249977111117893"/>
        <rFont val="Arial"/>
        <family val="2"/>
      </rPr>
      <t>●</t>
    </r>
    <r>
      <rPr>
        <sz val="9"/>
        <color theme="1"/>
        <rFont val="Arial"/>
        <family val="2"/>
      </rPr>
      <t xml:space="preserve"> durchschnittliche Leistungen </t>
    </r>
    <r>
      <rPr>
        <sz val="9"/>
        <color theme="6" tint="0.39997558519241921"/>
        <rFont val="Arial"/>
        <family val="2"/>
      </rPr>
      <t>●</t>
    </r>
    <r>
      <rPr>
        <sz val="9"/>
        <color theme="1"/>
        <rFont val="Arial"/>
        <family val="2"/>
      </rPr>
      <t xml:space="preserve"> Leistungen mit deutlichem Verbesserungspotenzial      + gutes Umfeld    ○ mittelmäßiges Umfeld   
- schlechtes Umfeld</t>
    </r>
  </si>
  <si>
    <r>
      <rPr>
        <i/>
        <sz val="9"/>
        <color theme="1"/>
        <rFont val="Arial"/>
        <family val="2"/>
      </rPr>
      <t>Quelle:</t>
    </r>
    <r>
      <rPr>
        <sz val="9"/>
        <color theme="1"/>
        <rFont val="Arial"/>
        <family val="2"/>
      </rPr>
      <t xml:space="preserve"> Stifterverband Gründungsradar 2012, PATSTAT, SV Wissenschaftsstatistik, ZEW.</t>
    </r>
  </si>
  <si>
    <r>
      <rPr>
        <i/>
        <sz val="9"/>
        <color theme="1"/>
        <rFont val="Arial"/>
        <family val="2"/>
      </rPr>
      <t>Anmerkungen:</t>
    </r>
    <r>
      <rPr>
        <sz val="9"/>
        <color theme="1"/>
        <rFont val="Arial"/>
        <family val="2"/>
      </rPr>
      <t xml:space="preserve"> N = 34. - In das Ranking sind nur Hochschulen mit mehr als 15.000 Studierenden eingeflossen. Die erzielten Punktwerte sind nicht mit denen der anderen Größenklassen-Rankings vergleichbar, da sich die Vergleichsgruppen voneinander unterscheiden. - Die römischen Ziffern bei der EXIST-Förderphase indizieren einen Erfolg in der jeweiligen Phase. - Die unterschiedlichen Ausprägungen für das regionale Umfeld ergeben sich über eine Quartilsbildung. Ein gutes Umfeld bedeutet dabei, dass sich die entsprechende Region unter den oberen 25 Prozent aller Regionen für den ausgewählten regionalen Indikator befindet. Ein schlechtes Umfeld zeichnet sich analog dazu dadurch aus, dass sich die Region unter den unteren 25 Prozent aller Regionen befindet. - Die Patente beziehen sich auf die in der jeweiligen Hochschulregion (Kreis) insgesamt angemeldeten Patente im Jahr 2009. - FuE misst die Aufwendungen der Forschung und Entwicklung von deutschen Unternehmen in der jeweiligen Hochschulregion (Kreis) im Jahr 2011. - Gründung misst die Gründungsintensität , dass heißt die Anzahl aller Unternehmensgründungen je 10.000 Erwerbsfähige in der jeweiligen Hochschulregion (Kreis) für die Jahre 2008 bis 2011.</t>
    </r>
  </si>
  <si>
    <t>+</t>
  </si>
  <si>
    <t>Gründungs-intenstität</t>
  </si>
  <si>
    <t>-</t>
  </si>
  <si>
    <t>Tabelle 3: Rankingergebnisse gesamt - mittlere Hochschulen</t>
  </si>
  <si>
    <t>Mittlere Hochschulen: 5.000-15.000 Studierende</t>
  </si>
  <si>
    <r>
      <rPr>
        <i/>
        <sz val="9"/>
        <color theme="1"/>
        <rFont val="Arial"/>
        <family val="2"/>
      </rPr>
      <t>Anmerkungen:</t>
    </r>
    <r>
      <rPr>
        <sz val="9"/>
        <color theme="1"/>
        <rFont val="Arial"/>
        <family val="2"/>
      </rPr>
      <t xml:space="preserve"> N = 34. - In das Ranking sind nur Hochschulen eingeflossen, die zwischen 5.001 und 15.000 Studierenden haben. - Die erzielten Punktwerte sind nicht mit denen der anderen Größenklassen-Rankings vergleichbar, da sich die Vergleichsgruppen voneinander unterscheiden. - Die römischen Ziffern bei der EXIST-Förderphase indizieren einen Erfolg in der jeweiligen Phase. - Die unterschiedlichen Ausprägungen für das regionale Umfeld ergeben sich über eine Quartilsbildung. Ein gutes Umfeld bedeutet dabei, dass sich die entsprechende Region unter den oberen 25 Prozent aller Regionen für den ausgewählten regionalen Indikator befindet. Ein schlechtes Umfeld zeichnet sich analog dazu dadurch aus, dass sich die Region unter den unteren 25 Prozent aller Regionen befindet. - Die Patente beziehen sich auf die in der jeweiligen Hochschulregion (Kreis) insgesamt angemeldeten Patente im Jahr 2009. - FuE misst die Aufwendungen der Forschung und Entwicklung von deutschen Unternehmen in der jeweiligen Hochschulregion (Kreis) im Jahr 2011. - Gründung misst die Gründungsintensität , dass heißt die Anzahl aller Unternehmensgründungen je 10.000 Erwerbsfähige in der jeweiligen Hochschulregion (Kreis) für die Jahre 2008 bis 2011.</t>
    </r>
  </si>
  <si>
    <r>
      <rPr>
        <sz val="9"/>
        <color theme="6" tint="-0.499984740745262"/>
        <rFont val="Arial"/>
        <family val="2"/>
      </rPr>
      <t>●</t>
    </r>
    <r>
      <rPr>
        <sz val="9"/>
        <color theme="1"/>
        <rFont val="Arial"/>
        <family val="2"/>
      </rPr>
      <t xml:space="preserve"> vorbildliche Leistungen </t>
    </r>
    <r>
      <rPr>
        <sz val="9"/>
        <color theme="6" tint="-0.249977111117893"/>
        <rFont val="Arial"/>
        <family val="2"/>
      </rPr>
      <t>●</t>
    </r>
    <r>
      <rPr>
        <sz val="9"/>
        <color theme="1"/>
        <rFont val="Arial"/>
        <family val="2"/>
      </rPr>
      <t xml:space="preserve"> durchschnittliche Leistungen </t>
    </r>
    <r>
      <rPr>
        <sz val="9"/>
        <color theme="6" tint="0.39997558519241921"/>
        <rFont val="Arial"/>
        <family val="2"/>
      </rPr>
      <t>●</t>
    </r>
    <r>
      <rPr>
        <sz val="9"/>
        <color theme="1"/>
        <rFont val="Arial"/>
        <family val="2"/>
      </rPr>
      <t xml:space="preserve"> Leistungen mit deutlichem Verbesserungspotenzial      + gutes Umfeld    ○ mittelmäßiges Umfeld    - schlechtes Umfeld</t>
    </r>
  </si>
  <si>
    <t>kleine Hochschulen: ≤ 5.000 Studierende</t>
  </si>
  <si>
    <r>
      <rPr>
        <i/>
        <sz val="9"/>
        <color theme="1"/>
        <rFont val="Arial"/>
        <family val="2"/>
      </rPr>
      <t>Anmerkungen:</t>
    </r>
    <r>
      <rPr>
        <sz val="9"/>
        <color theme="1"/>
        <rFont val="Arial"/>
        <family val="2"/>
      </rPr>
      <t xml:space="preserve"> N = 34. - In das Ranking sind nur Hochschulen eingeflossen, die 5.000 Studierenden und weniger haben. - Die erzielten Punktwerte sind nicht mit denen der anderen Größenklassen-Rankings vergleichbar, da sich die Vergleichsgruppen voneinander unterscheiden. - Die römischen Ziffern bei der EXIST-Förderphase indizieren einen Erfolg in der jeweiligen Phase. - Die unterschiedlichen Ausprägungen für das regionale Umfeld ergeben sich über eine Quartilsbildung. Ein gutes Umfeld bedeutet dabei, dass sich die entsprechende Region unter den oberen 25 Prozent aller Regionen für den ausgewählten regionalen Indikator befindet. Ein schlechtes Umfeld zeichnet sich analog dazu dadurch aus, dass sich die Region unter den unteren 25 Prozent aller Regionen befindet. - Die Patente beziehen sich auf die in der jeweiligen Hochschulregion (Kreis) insgesamt angemeldeten Patente im Jahr 2009. - FuE misst die Aufwendungen der Forschung und Entwicklung von deutschen Unternehmen in der jeweiligen Hochschulregion (Kreis) im Jahr 2011. - Gründung misst die Gründungsintensität , dass heißt die Anzahl aller Unternehmensgründungen je 10.000 Erwerbsfähige in der jeweiligen Hochschulregion (Kreis) für die Jahre 2008 bis 2011.</t>
    </r>
  </si>
  <si>
    <t>Tabelle 5: Rankingergebnisse Baustein 1: Top 25 Prozent - nach Hochschulgröße</t>
  </si>
  <si>
    <r>
      <rPr>
        <i/>
        <sz val="9"/>
        <color theme="1"/>
        <rFont val="Arial"/>
        <family val="2"/>
      </rPr>
      <t>Anmerkungen</t>
    </r>
    <r>
      <rPr>
        <sz val="9"/>
        <color theme="1"/>
        <rFont val="Arial"/>
        <family val="2"/>
      </rPr>
      <t>: Große Hochschulen: N = 36, mittlere Hochschulen: N = 41, kleine Hochschulen: N = 48. - Dargestellt sind nur die Top 25 Prozent der Hochschulen in der jeweiligen Größenklasse. Die vollständigen Ergebnisse sind zu finden im Internet unter www.gruendungsradar.de. - Die Ergebnisse der einzelnen Größenklassen sind nicht miteinander vergleichbar, da sich die Vergleichsgruppen voneinander unterscheiden.</t>
    </r>
  </si>
  <si>
    <r>
      <rPr>
        <i/>
        <sz val="9"/>
        <color theme="1"/>
        <rFont val="Arial"/>
        <family val="2"/>
      </rPr>
      <t>Quelle:</t>
    </r>
    <r>
      <rPr>
        <sz val="9"/>
        <color theme="1"/>
        <rFont val="Arial"/>
        <family val="2"/>
      </rPr>
      <t xml:space="preserve"> Stifterverband Gründungsradar 2012.</t>
    </r>
  </si>
  <si>
    <t>Mittlere Hochschulen (5.001-15.000 Studierende)</t>
  </si>
  <si>
    <t>Kleine Hochschulen (≤ 5.000 Studierende)</t>
  </si>
  <si>
    <t>Große Hochschulen (&gt; 15.000 Studierende)</t>
  </si>
  <si>
    <t>Tabelle 7: Rankingergebnisse Baustein 2: Top 25 Prozent - nach Hochschulgröße</t>
  </si>
  <si>
    <r>
      <rPr>
        <i/>
        <sz val="9"/>
        <color theme="1"/>
        <rFont val="Arial"/>
        <family val="2"/>
      </rPr>
      <t>Anmerkungen</t>
    </r>
    <r>
      <rPr>
        <sz val="9"/>
        <color theme="1"/>
        <rFont val="Arial"/>
        <family val="2"/>
      </rPr>
      <t>: Große Hochschulen: N = 38, mittlere Hochschulen: N = 52, kleine Hochschulen: N = 60. - Dargestellt sind nur die Top 25 Prozent der Hochschulen in der jeweiligen Größenklasse. Die vollständigen Ergebnisse sind zu finden im Internet unter www.gruendungsradar.de. - Die Ergebnisse der einzelnen Größenklassen sind nicht miteinander vergleichbar, da sich die Vergleichsgruppen voneinander unterscheiden.</t>
    </r>
  </si>
  <si>
    <r>
      <rPr>
        <i/>
        <sz val="9"/>
        <color theme="1"/>
        <rFont val="Arial"/>
        <family val="2"/>
      </rPr>
      <t>Anmerkungen</t>
    </r>
    <r>
      <rPr>
        <sz val="9"/>
        <color theme="1"/>
        <rFont val="Arial"/>
        <family val="2"/>
      </rPr>
      <t>: Große Hochschulen: N = 36, mittlere Hochschulen: N = 47, kleine Hochschulen: N = 44. - Dargestellt sind nur die Top 25 Prozent der Hochschulen in der jeweiligen Größenklasse. Die vollständigen Ergebnisse sind zu finden im Internet unter www.gruendungsradar.de. - Die Ergebnisse der einzelnen Größenklassen sind nicht miteinander vergleichbar, da sich die Vergleichsgruppen voneinander unterscheiden.</t>
    </r>
  </si>
  <si>
    <t>Tabelle 8: Rankingergebnisse Baustein 3: Top 25 Prozent - nach Hochschulgröße</t>
  </si>
  <si>
    <t>Tabelle 9: Rankingergebnisse Baustein 4: Top 25 Prozent - nach Hochschulgröße</t>
  </si>
  <si>
    <r>
      <rPr>
        <i/>
        <sz val="9"/>
        <color theme="1"/>
        <rFont val="Arial"/>
        <family val="2"/>
      </rPr>
      <t>Anmerkungen</t>
    </r>
    <r>
      <rPr>
        <sz val="9"/>
        <color theme="1"/>
        <rFont val="Arial"/>
        <family val="2"/>
      </rPr>
      <t>: Große Hochschulen: N = 37, mittlere Hochschulen: N = 39, kleine Hochschulen: N = 46. - Dargestellt sind nur die Top 25 Prozent der Hochschulen in der jeweiligen Größenklasse. Die vollständigen Ergebnisse sind zu finden im Internet unter www.gruendungsradar.de. - Die Ergebnisse der einzelnen Größenklassen sind nicht miteinander vergleichbar, da sich die Vergleichsgruppen voneinander unterscheiden.</t>
    </r>
  </si>
  <si>
    <r>
      <rPr>
        <sz val="9"/>
        <color theme="6" tint="-0.499984740745262"/>
        <rFont val="Arial"/>
        <family val="2"/>
      </rPr>
      <t>●</t>
    </r>
    <r>
      <rPr>
        <sz val="9"/>
        <color theme="1"/>
        <rFont val="Arial"/>
        <family val="2"/>
      </rPr>
      <t xml:space="preserve"> vorbildliche Leistungen </t>
    </r>
    <r>
      <rPr>
        <sz val="9"/>
        <color theme="6" tint="-0.249977111117893"/>
        <rFont val="Arial"/>
        <family val="2"/>
      </rPr>
      <t>●</t>
    </r>
    <r>
      <rPr>
        <sz val="9"/>
        <color theme="1"/>
        <rFont val="Arial"/>
        <family val="2"/>
      </rPr>
      <t xml:space="preserve"> durchschnittliche Leistungen </t>
    </r>
    <r>
      <rPr>
        <sz val="9"/>
        <color theme="6" tint="0.39997558519241921"/>
        <rFont val="Arial"/>
        <family val="2"/>
      </rPr>
      <t>●</t>
    </r>
    <r>
      <rPr>
        <sz val="9"/>
        <color theme="1"/>
        <rFont val="Arial"/>
        <family val="2"/>
      </rPr>
      <t xml:space="preserve"> Leistungen mit deutlichem Verbesserungspotenzial      
+ gutes Umfeld    ○ mittelmäßiges Umfeld    - schlechtes Umfeld</t>
    </r>
  </si>
  <si>
    <t>Rankingergebnisse Gesamtranking</t>
  </si>
  <si>
    <t>Tabelle 4: Rankingergebnisse gesamt - kleine Hochschulen</t>
  </si>
  <si>
    <t>Rankingergebnisse Bausteinranking - Top 25</t>
  </si>
  <si>
    <t>Rankingergebnisse Bausteinranking 1 - alle Hochschulen</t>
  </si>
  <si>
    <t>Rankingergebnisse Bausteinranking 2 - alle Hochschulen</t>
  </si>
  <si>
    <t>Rankingergebnisse Bausteinranking 3 - alle Hochschulen</t>
  </si>
  <si>
    <t>Rankingergebnisse Bausteinranking 4 - alle Hochschulen</t>
  </si>
  <si>
    <t>Ansprechpartner</t>
  </si>
  <si>
    <t>Tabelle B1a: Rankingergebnisse Baustein 1: Alle großen Hochschulen</t>
  </si>
  <si>
    <t>Große Hochschulen &gt; 15.000 Studierende</t>
  </si>
  <si>
    <t>Tabelle B1b: Rankingergebnisse Baustein 1: Alle mittleren Hochschulen</t>
  </si>
  <si>
    <t xml:space="preserve">Tabelle B1c: Rankingergebnisse Baustein 1: Alle kleinen Hochschulen </t>
  </si>
  <si>
    <t>Kleine Hochschulen (≤ 5.000)</t>
  </si>
  <si>
    <t>Tabelle B2a: Rankingergebnisse Baustein 2: Alle großen Hochschulen</t>
  </si>
  <si>
    <t>Große Hochschulen  (&gt; 15.000 Studierende)</t>
  </si>
  <si>
    <t xml:space="preserve">Tabelle B2b: Rankingergebnisse Baustein 2: Alle mittleren Hochschulen </t>
  </si>
  <si>
    <t>Tabelle B2c: Rankingergebnisse Baustein 2: Alle kleinen Hochschulen</t>
  </si>
  <si>
    <t xml:space="preserve">Tabelle B3a: Rankingergebnisse Baustein 3: Alle großen Hochschulen </t>
  </si>
  <si>
    <t xml:space="preserve">Tabelle B3b: Rankingergebnisse Baustein 3: Alle mittleren Hochschulen </t>
  </si>
  <si>
    <t>Tabelle B3c: Rankingergebnisse Baustein 3: Alle kleinen Hochschulen</t>
  </si>
  <si>
    <t>Tabelle B4a: Rankingergebnisse Baustein 4: Alle großen Hochschulen</t>
  </si>
  <si>
    <t>Tabelle B4b: Rankingergebnisse Baustein 4: Alle mittleren Hochschulen</t>
  </si>
  <si>
    <t>Mittlere Hochschulen  (5.001-15.000 Studierende)</t>
  </si>
  <si>
    <t>Tabelle B4c: Rankingergebnisse Baustein 4: Alle kleinen Hochschulen</t>
  </si>
  <si>
    <t>Impressum</t>
  </si>
  <si>
    <r>
      <rPr>
        <sz val="10"/>
        <color theme="6" tint="-0.499984740745262"/>
        <rFont val="Arial"/>
        <family val="2"/>
      </rPr>
      <t>●</t>
    </r>
    <r>
      <rPr>
        <sz val="10"/>
        <color theme="1"/>
        <rFont val="Arial"/>
        <family val="2"/>
      </rPr>
      <t xml:space="preserve"> vorbildliche Leistungen </t>
    </r>
    <r>
      <rPr>
        <sz val="10"/>
        <color theme="6" tint="-0.249977111117893"/>
        <rFont val="Arial"/>
        <family val="2"/>
      </rPr>
      <t>●</t>
    </r>
    <r>
      <rPr>
        <sz val="10"/>
        <color theme="1"/>
        <rFont val="Arial"/>
        <family val="2"/>
      </rPr>
      <t xml:space="preserve"> durchschnittliche Leistungen </t>
    </r>
    <r>
      <rPr>
        <sz val="10"/>
        <color theme="6" tint="0.39997558519241921"/>
        <rFont val="Arial"/>
        <family val="2"/>
      </rPr>
      <t>●</t>
    </r>
    <r>
      <rPr>
        <sz val="10"/>
        <color theme="1"/>
        <rFont val="Arial"/>
        <family val="2"/>
      </rPr>
      <t xml:space="preserve"> Leistungen mit deutlichem Verbesserungspotenzial      
+ gutes Umfeld    ○ mittelmäßiges Umfeld    - schlechtes Umfeld</t>
    </r>
  </si>
  <si>
    <r>
      <rPr>
        <i/>
        <sz val="10"/>
        <color theme="1"/>
        <rFont val="Arial"/>
        <family val="2"/>
      </rPr>
      <t>Quelle:</t>
    </r>
    <r>
      <rPr>
        <sz val="10"/>
        <color theme="1"/>
        <rFont val="Arial"/>
        <family val="2"/>
      </rPr>
      <t xml:space="preserve"> Stifterverband Gründungsradar 2012.</t>
    </r>
  </si>
</sst>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 _€_-;\-* #,##0.00\ _€_-;_-* &quot;-&quot;??\ _€_-;_-@_-"/>
    <numFmt numFmtId="164" formatCode="_-* #,##0\ _€_-;\-* #,##0\ _€_-;_-* &quot;-&quot;??\ _€_-;_-@_-"/>
    <numFmt numFmtId="165" formatCode="0.0"/>
  </numFmts>
  <fonts count="22" x14ac:knownFonts="1">
    <font>
      <sz val="11"/>
      <color theme="1"/>
      <name val="Arial"/>
      <family val="2"/>
    </font>
    <font>
      <sz val="11"/>
      <color theme="1"/>
      <name val="Arial"/>
      <family val="2"/>
    </font>
    <font>
      <b/>
      <sz val="10"/>
      <color theme="1"/>
      <name val="Arial"/>
      <family val="2"/>
    </font>
    <font>
      <sz val="10"/>
      <color theme="1"/>
      <name val="Arial"/>
      <family val="2"/>
    </font>
    <font>
      <b/>
      <sz val="9"/>
      <color theme="1"/>
      <name val="Arial"/>
      <family val="2"/>
    </font>
    <font>
      <sz val="9"/>
      <color theme="1"/>
      <name val="Arial"/>
      <family val="2"/>
    </font>
    <font>
      <sz val="9"/>
      <color theme="6" tint="-0.499984740745262"/>
      <name val="Arial"/>
      <family val="2"/>
    </font>
    <font>
      <sz val="9"/>
      <color theme="6" tint="-0.249977111117893"/>
      <name val="Arial"/>
      <family val="2"/>
    </font>
    <font>
      <sz val="9"/>
      <color theme="6" tint="0.39997558519241921"/>
      <name val="Arial"/>
      <family val="2"/>
    </font>
    <font>
      <i/>
      <sz val="9"/>
      <color theme="1"/>
      <name val="Arial"/>
      <family val="2"/>
    </font>
    <font>
      <sz val="9"/>
      <color rgb="FFFF0000"/>
      <name val="Arial"/>
      <family val="2"/>
    </font>
    <font>
      <sz val="9"/>
      <name val="Arial"/>
      <family val="2"/>
    </font>
    <font>
      <u/>
      <sz val="11"/>
      <color theme="10"/>
      <name val="Arial"/>
      <family val="2"/>
    </font>
    <font>
      <u/>
      <sz val="10"/>
      <color theme="10"/>
      <name val="Arial"/>
      <family val="2"/>
    </font>
    <font>
      <b/>
      <u/>
      <sz val="10"/>
      <name val="Arial"/>
      <family val="2"/>
    </font>
    <font>
      <b/>
      <sz val="11"/>
      <color theme="1"/>
      <name val="Arial"/>
      <family val="2"/>
    </font>
    <font>
      <u/>
      <sz val="10"/>
      <name val="Arial"/>
      <family val="2"/>
    </font>
    <font>
      <b/>
      <sz val="10"/>
      <name val="Arial"/>
      <family val="2"/>
    </font>
    <font>
      <sz val="10"/>
      <color theme="6" tint="-0.499984740745262"/>
      <name val="Arial"/>
      <family val="2"/>
    </font>
    <font>
      <sz val="10"/>
      <color theme="6" tint="-0.249977111117893"/>
      <name val="Arial"/>
      <family val="2"/>
    </font>
    <font>
      <sz val="10"/>
      <color theme="6" tint="0.39997558519241921"/>
      <name val="Arial"/>
      <family val="2"/>
    </font>
    <font>
      <i/>
      <sz val="10"/>
      <color theme="1"/>
      <name val="Arial"/>
      <family val="2"/>
    </font>
  </fonts>
  <fills count="5">
    <fill>
      <patternFill patternType="none"/>
    </fill>
    <fill>
      <patternFill patternType="gray125"/>
    </fill>
    <fill>
      <patternFill patternType="solid">
        <fgColor theme="6" tint="-0.249977111117893"/>
        <bgColor indexed="64"/>
      </patternFill>
    </fill>
    <fill>
      <patternFill patternType="solid">
        <fgColor theme="6" tint="0.39997558519241921"/>
        <bgColor indexed="64"/>
      </patternFill>
    </fill>
    <fill>
      <patternFill patternType="solid">
        <fgColor theme="6" tint="0.79998168889431442"/>
        <bgColor indexed="64"/>
      </patternFill>
    </fill>
  </fills>
  <borders count="16">
    <border>
      <left/>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3">
    <xf numFmtId="0" fontId="0" fillId="0" borderId="0"/>
    <xf numFmtId="43" fontId="1" fillId="0" borderId="0" applyFont="0" applyFill="0" applyBorder="0" applyAlignment="0" applyProtection="0"/>
    <xf numFmtId="0" fontId="12" fillId="0" borderId="0" applyNumberFormat="0" applyFill="0" applyBorder="0" applyAlignment="0" applyProtection="0"/>
  </cellStyleXfs>
  <cellXfs count="208">
    <xf numFmtId="0" fontId="0" fillId="0" borderId="0" xfId="0"/>
    <xf numFmtId="0" fontId="3" fillId="0" borderId="0" xfId="0" applyFont="1"/>
    <xf numFmtId="165" fontId="3" fillId="0" borderId="0" xfId="0" applyNumberFormat="1" applyFont="1"/>
    <xf numFmtId="0" fontId="4" fillId="0" borderId="5" xfId="0" applyFont="1" applyBorder="1" applyAlignment="1">
      <alignment horizontal="center"/>
    </xf>
    <xf numFmtId="0" fontId="5" fillId="0" borderId="0" xfId="0" applyFont="1"/>
    <xf numFmtId="0" fontId="4" fillId="0" borderId="3" xfId="0" applyFont="1" applyBorder="1" applyAlignment="1">
      <alignment horizontal="left" wrapText="1"/>
    </xf>
    <xf numFmtId="0" fontId="5" fillId="0" borderId="3" xfId="0" applyFont="1" applyBorder="1" applyAlignment="1">
      <alignment horizontal="center"/>
    </xf>
    <xf numFmtId="0" fontId="5" fillId="0" borderId="8" xfId="0" applyFont="1" applyBorder="1" applyAlignment="1">
      <alignment horizontal="center"/>
    </xf>
    <xf numFmtId="0" fontId="5" fillId="0" borderId="15" xfId="0" applyFont="1" applyBorder="1" applyAlignment="1">
      <alignment horizontal="center"/>
    </xf>
    <xf numFmtId="0" fontId="5" fillId="0" borderId="4" xfId="0" applyFont="1" applyBorder="1" applyAlignment="1">
      <alignment horizontal="center"/>
    </xf>
    <xf numFmtId="0" fontId="5" fillId="0" borderId="3" xfId="0" applyFont="1" applyBorder="1"/>
    <xf numFmtId="2" fontId="5" fillId="0" borderId="8" xfId="0" applyNumberFormat="1" applyFont="1" applyBorder="1" applyAlignment="1">
      <alignment horizontal="center"/>
    </xf>
    <xf numFmtId="164" fontId="5" fillId="0" borderId="15" xfId="1" applyNumberFormat="1" applyFont="1" applyBorder="1" applyAlignment="1">
      <alignment horizontal="center"/>
    </xf>
    <xf numFmtId="0" fontId="5" fillId="0" borderId="13" xfId="0" applyFont="1" applyBorder="1"/>
    <xf numFmtId="0" fontId="5" fillId="0" borderId="11" xfId="0" applyFont="1" applyBorder="1" applyAlignment="1">
      <alignment horizontal="center"/>
    </xf>
    <xf numFmtId="0" fontId="5" fillId="0" borderId="12" xfId="0" applyFont="1" applyBorder="1" applyAlignment="1">
      <alignment horizontal="center"/>
    </xf>
    <xf numFmtId="164" fontId="5" fillId="0" borderId="13" xfId="1" applyNumberFormat="1" applyFont="1" applyBorder="1" applyAlignment="1">
      <alignment horizontal="center"/>
    </xf>
    <xf numFmtId="0" fontId="5" fillId="0" borderId="0" xfId="0" applyFont="1" applyBorder="1" applyAlignment="1">
      <alignment horizontal="center"/>
    </xf>
    <xf numFmtId="0" fontId="5" fillId="0" borderId="15" xfId="0" applyFont="1" applyBorder="1"/>
    <xf numFmtId="0" fontId="5" fillId="0" borderId="11" xfId="0" applyFont="1" applyBorder="1"/>
    <xf numFmtId="2" fontId="5" fillId="0" borderId="12" xfId="0" applyNumberFormat="1" applyFont="1" applyBorder="1" applyAlignment="1">
      <alignment horizontal="center"/>
    </xf>
    <xf numFmtId="0" fontId="5" fillId="0" borderId="1" xfId="0" applyFont="1" applyBorder="1"/>
    <xf numFmtId="2" fontId="5" fillId="0" borderId="10" xfId="0" applyNumberFormat="1" applyFont="1" applyBorder="1" applyAlignment="1">
      <alignment horizontal="center"/>
    </xf>
    <xf numFmtId="0" fontId="5" fillId="0" borderId="1" xfId="0" applyFont="1" applyBorder="1" applyAlignment="1">
      <alignment horizontal="center"/>
    </xf>
    <xf numFmtId="0" fontId="5" fillId="0" borderId="10" xfId="0" applyFont="1" applyBorder="1" applyAlignment="1">
      <alignment horizontal="center"/>
    </xf>
    <xf numFmtId="164" fontId="5" fillId="0" borderId="14" xfId="1" applyNumberFormat="1" applyFont="1" applyBorder="1" applyAlignment="1">
      <alignment horizontal="center"/>
    </xf>
    <xf numFmtId="0" fontId="5" fillId="0" borderId="2" xfId="0" applyFont="1" applyBorder="1" applyAlignment="1">
      <alignment horizontal="center"/>
    </xf>
    <xf numFmtId="0" fontId="5" fillId="0" borderId="0" xfId="0" applyFont="1" applyAlignment="1">
      <alignment horizontal="center"/>
    </xf>
    <xf numFmtId="2" fontId="5" fillId="0" borderId="0" xfId="0" applyNumberFormat="1" applyFont="1" applyBorder="1" applyAlignment="1">
      <alignment horizontal="center"/>
    </xf>
    <xf numFmtId="2" fontId="5" fillId="0" borderId="2" xfId="0" applyNumberFormat="1" applyFont="1" applyBorder="1" applyAlignment="1">
      <alignment horizontal="center"/>
    </xf>
    <xf numFmtId="0" fontId="5" fillId="0" borderId="14" xfId="0" applyFont="1" applyBorder="1"/>
    <xf numFmtId="2" fontId="5" fillId="0" borderId="4" xfId="0" applyNumberFormat="1" applyFont="1" applyBorder="1"/>
    <xf numFmtId="2" fontId="5" fillId="0" borderId="0" xfId="0" applyNumberFormat="1" applyFont="1" applyBorder="1"/>
    <xf numFmtId="2" fontId="5" fillId="0" borderId="0" xfId="0" applyNumberFormat="1" applyFont="1"/>
    <xf numFmtId="2" fontId="5" fillId="0" borderId="2" xfId="0" applyNumberFormat="1" applyFont="1" applyBorder="1"/>
    <xf numFmtId="0" fontId="5" fillId="0" borderId="0" xfId="0" applyFont="1" applyAlignment="1">
      <alignment horizontal="center" wrapText="1"/>
    </xf>
    <xf numFmtId="0" fontId="5" fillId="0" borderId="12" xfId="0" applyFont="1" applyBorder="1"/>
    <xf numFmtId="0" fontId="5" fillId="0" borderId="0" xfId="0" applyFont="1" applyBorder="1"/>
    <xf numFmtId="2" fontId="5" fillId="0" borderId="8" xfId="0" applyNumberFormat="1" applyFont="1" applyBorder="1"/>
    <xf numFmtId="2" fontId="5" fillId="0" borderId="4" xfId="0" applyNumberFormat="1" applyFont="1" applyBorder="1" applyAlignment="1">
      <alignment horizontal="center"/>
    </xf>
    <xf numFmtId="2" fontId="5" fillId="0" borderId="0" xfId="0" applyNumberFormat="1" applyFont="1" applyAlignment="1">
      <alignment horizontal="center"/>
    </xf>
    <xf numFmtId="1" fontId="5" fillId="0" borderId="11" xfId="0" applyNumberFormat="1" applyFont="1" applyBorder="1" applyAlignment="1">
      <alignment horizontal="center"/>
    </xf>
    <xf numFmtId="1" fontId="5" fillId="0" borderId="12" xfId="0" applyNumberFormat="1" applyFont="1" applyBorder="1" applyAlignment="1">
      <alignment horizontal="center"/>
    </xf>
    <xf numFmtId="1" fontId="5" fillId="0" borderId="0" xfId="0" applyNumberFormat="1" applyFont="1" applyBorder="1" applyAlignment="1">
      <alignment horizontal="center"/>
    </xf>
    <xf numFmtId="165" fontId="5" fillId="0" borderId="0" xfId="0" applyNumberFormat="1" applyFont="1"/>
    <xf numFmtId="2" fontId="5" fillId="0" borderId="12" xfId="0" applyNumberFormat="1" applyFont="1" applyBorder="1"/>
    <xf numFmtId="2" fontId="5" fillId="0" borderId="10" xfId="0" applyNumberFormat="1" applyFont="1" applyBorder="1"/>
    <xf numFmtId="1" fontId="5" fillId="0" borderId="1" xfId="0" applyNumberFormat="1" applyFont="1" applyBorder="1" applyAlignment="1">
      <alignment horizontal="center"/>
    </xf>
    <xf numFmtId="1" fontId="5" fillId="0" borderId="10" xfId="0" applyNumberFormat="1" applyFont="1" applyBorder="1" applyAlignment="1">
      <alignment horizontal="center"/>
    </xf>
    <xf numFmtId="0" fontId="4" fillId="0" borderId="0" xfId="0" applyFont="1"/>
    <xf numFmtId="165" fontId="5" fillId="2" borderId="11" xfId="0" applyNumberFormat="1" applyFont="1" applyFill="1" applyBorder="1"/>
    <xf numFmtId="165" fontId="5" fillId="3" borderId="11" xfId="0" applyNumberFormat="1" applyFont="1" applyFill="1" applyBorder="1"/>
    <xf numFmtId="165" fontId="5" fillId="4" borderId="11" xfId="0" applyNumberFormat="1" applyFont="1" applyFill="1" applyBorder="1"/>
    <xf numFmtId="165" fontId="5" fillId="4" borderId="1" xfId="0" applyNumberFormat="1" applyFont="1" applyFill="1" applyBorder="1"/>
    <xf numFmtId="2" fontId="5" fillId="2" borderId="12" xfId="0" applyNumberFormat="1" applyFont="1" applyFill="1" applyBorder="1"/>
    <xf numFmtId="165" fontId="5" fillId="3" borderId="1" xfId="0" applyNumberFormat="1" applyFont="1" applyFill="1" applyBorder="1"/>
    <xf numFmtId="0" fontId="5" fillId="0" borderId="0" xfId="0" applyFont="1" applyBorder="1" applyAlignment="1">
      <alignment vertical="top" wrapText="1"/>
    </xf>
    <xf numFmtId="0" fontId="5" fillId="0" borderId="0" xfId="0" quotePrefix="1" applyFont="1" applyAlignment="1">
      <alignment horizontal="center"/>
    </xf>
    <xf numFmtId="0" fontId="5" fillId="0" borderId="3" xfId="0" quotePrefix="1" applyFont="1" applyBorder="1" applyAlignment="1">
      <alignment horizontal="center"/>
    </xf>
    <xf numFmtId="0" fontId="5" fillId="0" borderId="4" xfId="0" quotePrefix="1" applyFont="1" applyBorder="1" applyAlignment="1">
      <alignment horizontal="center"/>
    </xf>
    <xf numFmtId="0" fontId="5" fillId="0" borderId="8" xfId="0" quotePrefix="1" applyFont="1" applyBorder="1" applyAlignment="1">
      <alignment horizontal="center"/>
    </xf>
    <xf numFmtId="0" fontId="5" fillId="0" borderId="11" xfId="0" quotePrefix="1" applyFont="1" applyBorder="1" applyAlignment="1">
      <alignment horizontal="center"/>
    </xf>
    <xf numFmtId="0" fontId="5" fillId="0" borderId="0" xfId="0" quotePrefix="1" applyFont="1" applyBorder="1" applyAlignment="1">
      <alignment horizontal="center"/>
    </xf>
    <xf numFmtId="0" fontId="5" fillId="0" borderId="12" xfId="0" quotePrefix="1" applyFont="1" applyBorder="1" applyAlignment="1">
      <alignment horizontal="center"/>
    </xf>
    <xf numFmtId="0" fontId="5" fillId="0" borderId="2" xfId="0" quotePrefix="1" applyFont="1" applyBorder="1" applyAlignment="1">
      <alignment horizontal="center"/>
    </xf>
    <xf numFmtId="0" fontId="5" fillId="0" borderId="10" xfId="0" quotePrefix="1" applyFont="1" applyBorder="1" applyAlignment="1">
      <alignment horizontal="center"/>
    </xf>
    <xf numFmtId="0" fontId="5" fillId="0" borderId="1" xfId="0" quotePrefix="1" applyFont="1" applyBorder="1" applyAlignment="1">
      <alignment horizontal="center"/>
    </xf>
    <xf numFmtId="0" fontId="5" fillId="0" borderId="10" xfId="0" applyFont="1" applyBorder="1"/>
    <xf numFmtId="0" fontId="5" fillId="0" borderId="7" xfId="0" applyFont="1" applyBorder="1"/>
    <xf numFmtId="0" fontId="4" fillId="0" borderId="5" xfId="0" applyFont="1" applyBorder="1" applyAlignment="1"/>
    <xf numFmtId="0" fontId="4" fillId="0" borderId="7" xfId="0" applyFont="1" applyBorder="1" applyAlignment="1"/>
    <xf numFmtId="0" fontId="4" fillId="0" borderId="7" xfId="0" applyFont="1" applyBorder="1" applyAlignment="1">
      <alignment wrapText="1"/>
    </xf>
    <xf numFmtId="0" fontId="4" fillId="0" borderId="5" xfId="0" applyFont="1" applyBorder="1" applyAlignment="1">
      <alignment horizontal="center" wrapText="1"/>
    </xf>
    <xf numFmtId="0" fontId="4" fillId="0" borderId="9" xfId="0" applyFont="1" applyBorder="1" applyAlignment="1">
      <alignment horizontal="center" wrapText="1"/>
    </xf>
    <xf numFmtId="0" fontId="5" fillId="0" borderId="13" xfId="0" applyFont="1" applyBorder="1" applyAlignment="1">
      <alignment horizontal="center"/>
    </xf>
    <xf numFmtId="0" fontId="5" fillId="0" borderId="14" xfId="0" applyFont="1" applyBorder="1" applyAlignment="1">
      <alignment horizontal="center"/>
    </xf>
    <xf numFmtId="0" fontId="5" fillId="0" borderId="15" xfId="0" quotePrefix="1" applyFont="1" applyBorder="1" applyAlignment="1">
      <alignment horizontal="center"/>
    </xf>
    <xf numFmtId="0" fontId="5" fillId="0" borderId="13" xfId="0" quotePrefix="1" applyFont="1" applyBorder="1" applyAlignment="1">
      <alignment horizontal="center"/>
    </xf>
    <xf numFmtId="0" fontId="5" fillId="0" borderId="14" xfId="0" quotePrefix="1" applyFont="1" applyBorder="1" applyAlignment="1">
      <alignment horizontal="center"/>
    </xf>
    <xf numFmtId="0" fontId="2" fillId="0" borderId="0" xfId="0" applyFont="1"/>
    <xf numFmtId="2" fontId="5" fillId="0" borderId="11" xfId="0" applyNumberFormat="1" applyFont="1" applyBorder="1" applyAlignment="1">
      <alignment horizontal="center"/>
    </xf>
    <xf numFmtId="2" fontId="5" fillId="0" borderId="1" xfId="0" applyNumberFormat="1" applyFont="1" applyBorder="1" applyAlignment="1">
      <alignment horizontal="center"/>
    </xf>
    <xf numFmtId="165" fontId="5" fillId="2" borderId="3" xfId="0" applyNumberFormat="1" applyFont="1" applyFill="1" applyBorder="1"/>
    <xf numFmtId="165" fontId="5" fillId="2" borderId="15" xfId="0" applyNumberFormat="1" applyFont="1" applyFill="1" applyBorder="1"/>
    <xf numFmtId="165" fontId="5" fillId="2" borderId="13" xfId="0" applyNumberFormat="1" applyFont="1" applyFill="1" applyBorder="1"/>
    <xf numFmtId="165" fontId="5" fillId="3" borderId="13" xfId="0" applyNumberFormat="1" applyFont="1" applyFill="1" applyBorder="1"/>
    <xf numFmtId="165" fontId="5" fillId="2" borderId="14" xfId="0" applyNumberFormat="1" applyFont="1" applyFill="1" applyBorder="1"/>
    <xf numFmtId="165" fontId="5" fillId="3" borderId="15" xfId="0" applyNumberFormat="1" applyFont="1" applyFill="1" applyBorder="1"/>
    <xf numFmtId="165" fontId="5" fillId="4" borderId="13" xfId="0" applyNumberFormat="1" applyFont="1" applyFill="1" applyBorder="1"/>
    <xf numFmtId="165" fontId="5" fillId="3" borderId="14" xfId="0" applyNumberFormat="1" applyFont="1" applyFill="1" applyBorder="1"/>
    <xf numFmtId="165" fontId="5" fillId="4" borderId="14" xfId="0" applyNumberFormat="1" applyFont="1" applyFill="1" applyBorder="1"/>
    <xf numFmtId="0" fontId="5" fillId="0" borderId="0" xfId="0" applyFont="1" applyBorder="1" applyAlignment="1"/>
    <xf numFmtId="0" fontId="10" fillId="0" borderId="0" xfId="0" applyFont="1"/>
    <xf numFmtId="165" fontId="5" fillId="2" borderId="3" xfId="0" applyNumberFormat="1" applyFont="1" applyFill="1" applyBorder="1" applyAlignment="1">
      <alignment horizontal="center"/>
    </xf>
    <xf numFmtId="165" fontId="5" fillId="2" borderId="11" xfId="0" applyNumberFormat="1" applyFont="1" applyFill="1" applyBorder="1" applyAlignment="1">
      <alignment horizontal="center"/>
    </xf>
    <xf numFmtId="165" fontId="5" fillId="3" borderId="11" xfId="0" applyNumberFormat="1" applyFont="1" applyFill="1" applyBorder="1" applyAlignment="1">
      <alignment horizontal="center"/>
    </xf>
    <xf numFmtId="165" fontId="5" fillId="4" borderId="11" xfId="0" applyNumberFormat="1" applyFont="1" applyFill="1" applyBorder="1" applyAlignment="1">
      <alignment horizontal="center"/>
    </xf>
    <xf numFmtId="165" fontId="5" fillId="4" borderId="1" xfId="0" applyNumberFormat="1" applyFont="1" applyFill="1" applyBorder="1" applyAlignment="1">
      <alignment horizontal="center"/>
    </xf>
    <xf numFmtId="0" fontId="5" fillId="3" borderId="11" xfId="0" applyFont="1" applyFill="1" applyBorder="1" applyAlignment="1">
      <alignment horizontal="center"/>
    </xf>
    <xf numFmtId="0" fontId="5" fillId="2" borderId="11" xfId="0" applyFont="1" applyFill="1" applyBorder="1" applyAlignment="1">
      <alignment horizontal="center"/>
    </xf>
    <xf numFmtId="0" fontId="5" fillId="4" borderId="11" xfId="0" applyFont="1" applyFill="1" applyBorder="1" applyAlignment="1">
      <alignment horizontal="center"/>
    </xf>
    <xf numFmtId="0" fontId="5" fillId="4" borderId="1" xfId="0" applyFont="1" applyFill="1" applyBorder="1" applyAlignment="1">
      <alignment horizontal="center"/>
    </xf>
    <xf numFmtId="0" fontId="5" fillId="2" borderId="3" xfId="0" applyFont="1" applyFill="1" applyBorder="1" applyAlignment="1">
      <alignment horizontal="center"/>
    </xf>
    <xf numFmtId="165" fontId="11" fillId="2" borderId="3" xfId="0" applyNumberFormat="1" applyFont="1" applyFill="1" applyBorder="1"/>
    <xf numFmtId="165" fontId="11" fillId="2" borderId="11" xfId="0" applyNumberFormat="1" applyFont="1" applyFill="1" applyBorder="1"/>
    <xf numFmtId="0" fontId="13" fillId="0" borderId="0" xfId="2" applyFont="1"/>
    <xf numFmtId="165" fontId="11" fillId="3" borderId="11" xfId="0" applyNumberFormat="1" applyFont="1" applyFill="1" applyBorder="1"/>
    <xf numFmtId="0" fontId="5" fillId="0" borderId="2" xfId="0" applyFont="1" applyBorder="1"/>
    <xf numFmtId="0" fontId="14" fillId="0" borderId="0" xfId="2" applyFont="1"/>
    <xf numFmtId="0" fontId="16" fillId="0" borderId="0" xfId="2" applyFont="1"/>
    <xf numFmtId="0" fontId="15" fillId="0" borderId="0" xfId="0" applyFont="1"/>
    <xf numFmtId="0" fontId="2" fillId="0" borderId="0" xfId="0" applyFont="1" applyFill="1"/>
    <xf numFmtId="0" fontId="3" fillId="0" borderId="0" xfId="0" applyFont="1" applyFill="1"/>
    <xf numFmtId="0" fontId="16" fillId="0" borderId="0" xfId="2" applyFont="1" applyFill="1"/>
    <xf numFmtId="0" fontId="17" fillId="0" borderId="0" xfId="0" applyFont="1" applyFill="1"/>
    <xf numFmtId="0" fontId="13" fillId="0" borderId="0" xfId="2" applyFont="1" applyFill="1"/>
    <xf numFmtId="0" fontId="5" fillId="0" borderId="3" xfId="0" applyFont="1" applyFill="1" applyBorder="1" applyAlignment="1">
      <alignment horizontal="center" wrapText="1"/>
    </xf>
    <xf numFmtId="0" fontId="5" fillId="0" borderId="1" xfId="0" applyFont="1" applyFill="1" applyBorder="1" applyAlignment="1">
      <alignment horizontal="center" wrapText="1"/>
    </xf>
    <xf numFmtId="0" fontId="5" fillId="0" borderId="9" xfId="0" applyFont="1" applyFill="1" applyBorder="1" applyAlignment="1">
      <alignment horizontal="center" wrapText="1"/>
    </xf>
    <xf numFmtId="0" fontId="5" fillId="0" borderId="9" xfId="0" applyFont="1" applyBorder="1" applyAlignment="1">
      <alignment horizontal="center" wrapText="1"/>
    </xf>
    <xf numFmtId="1" fontId="4" fillId="0" borderId="9" xfId="0" applyNumberFormat="1" applyFont="1" applyBorder="1" applyAlignment="1">
      <alignment horizontal="center" wrapText="1"/>
    </xf>
    <xf numFmtId="0" fontId="4" fillId="0" borderId="5" xfId="0" applyFont="1" applyBorder="1" applyAlignment="1">
      <alignment horizontal="center"/>
    </xf>
    <xf numFmtId="0" fontId="4" fillId="0" borderId="6" xfId="0" applyFont="1" applyBorder="1" applyAlignment="1">
      <alignment horizontal="center"/>
    </xf>
    <xf numFmtId="0" fontId="4" fillId="0" borderId="7" xfId="0" applyFont="1" applyBorder="1" applyAlignment="1">
      <alignment horizontal="center"/>
    </xf>
    <xf numFmtId="0" fontId="4" fillId="0" borderId="5" xfId="0" applyFont="1" applyBorder="1" applyAlignment="1">
      <alignment horizontal="center" wrapText="1"/>
    </xf>
    <xf numFmtId="0" fontId="4" fillId="0" borderId="7" xfId="0" applyFont="1" applyBorder="1" applyAlignment="1">
      <alignment horizontal="center" wrapText="1"/>
    </xf>
    <xf numFmtId="0" fontId="4" fillId="0" borderId="6" xfId="0" applyFont="1" applyBorder="1" applyAlignment="1">
      <alignment horizontal="center" wrapText="1"/>
    </xf>
    <xf numFmtId="0" fontId="5" fillId="0" borderId="0" xfId="0" applyFont="1" applyAlignment="1">
      <alignment horizontal="left" vertical="top" wrapText="1"/>
    </xf>
    <xf numFmtId="0" fontId="5" fillId="0" borderId="0" xfId="0" applyFont="1" applyBorder="1" applyAlignment="1">
      <alignment horizontal="left" vertical="top" wrapText="1"/>
    </xf>
    <xf numFmtId="0" fontId="4" fillId="0" borderId="5" xfId="0" applyFont="1" applyBorder="1" applyAlignment="1">
      <alignment horizontal="left"/>
    </xf>
    <xf numFmtId="0" fontId="4" fillId="0" borderId="6" xfId="0" applyFont="1" applyBorder="1" applyAlignment="1">
      <alignment horizontal="left"/>
    </xf>
    <xf numFmtId="0" fontId="4" fillId="0" borderId="7" xfId="0" applyFont="1" applyBorder="1" applyAlignment="1">
      <alignment horizontal="left"/>
    </xf>
    <xf numFmtId="0" fontId="4" fillId="0" borderId="15" xfId="0" applyFont="1" applyBorder="1" applyAlignment="1">
      <alignment horizontal="left" vertical="center" wrapText="1"/>
    </xf>
    <xf numFmtId="0" fontId="4" fillId="0" borderId="13" xfId="0" applyFont="1" applyBorder="1" applyAlignment="1">
      <alignment horizontal="left" vertical="center" wrapText="1"/>
    </xf>
    <xf numFmtId="0" fontId="4" fillId="0" borderId="14" xfId="0" applyFont="1" applyBorder="1" applyAlignment="1">
      <alignment horizontal="left" vertical="center" wrapText="1"/>
    </xf>
    <xf numFmtId="0" fontId="5" fillId="0" borderId="0" xfId="0" applyFont="1" applyBorder="1" applyAlignment="1">
      <alignment horizontal="left"/>
    </xf>
    <xf numFmtId="0" fontId="4" fillId="0" borderId="3" xfId="0" applyFont="1" applyBorder="1" applyAlignment="1">
      <alignment horizontal="center"/>
    </xf>
    <xf numFmtId="0" fontId="4" fillId="0" borderId="8" xfId="0" applyFont="1" applyBorder="1" applyAlignment="1">
      <alignment horizontal="center"/>
    </xf>
    <xf numFmtId="0" fontId="4" fillId="0" borderId="1" xfId="0" applyFont="1" applyBorder="1" applyAlignment="1">
      <alignment horizontal="center"/>
    </xf>
    <xf numFmtId="0" fontId="4" fillId="0" borderId="10" xfId="0" applyFont="1" applyBorder="1" applyAlignment="1">
      <alignment horizontal="center"/>
    </xf>
    <xf numFmtId="0" fontId="4" fillId="0" borderId="4" xfId="0" applyFont="1" applyBorder="1" applyAlignment="1">
      <alignment horizontal="center" wrapText="1"/>
    </xf>
    <xf numFmtId="0" fontId="4" fillId="0" borderId="2" xfId="0" applyFont="1" applyBorder="1" applyAlignment="1">
      <alignment horizontal="center" wrapText="1"/>
    </xf>
    <xf numFmtId="164" fontId="4" fillId="0" borderId="15" xfId="1" applyNumberFormat="1" applyFont="1" applyBorder="1" applyAlignment="1">
      <alignment horizontal="center" wrapText="1"/>
    </xf>
    <xf numFmtId="164" fontId="4" fillId="0" borderId="14" xfId="1" applyNumberFormat="1" applyFont="1" applyBorder="1" applyAlignment="1">
      <alignment horizontal="center" wrapText="1"/>
    </xf>
    <xf numFmtId="1" fontId="4" fillId="0" borderId="4" xfId="0" applyNumberFormat="1" applyFont="1" applyBorder="1" applyAlignment="1">
      <alignment horizontal="center" wrapText="1"/>
    </xf>
    <xf numFmtId="1" fontId="4" fillId="0" borderId="8" xfId="0" applyNumberFormat="1" applyFont="1" applyBorder="1" applyAlignment="1">
      <alignment horizontal="center" wrapText="1"/>
    </xf>
    <xf numFmtId="1" fontId="4" fillId="0" borderId="2" xfId="0" applyNumberFormat="1" applyFont="1" applyBorder="1" applyAlignment="1">
      <alignment horizontal="center" wrapText="1"/>
    </xf>
    <xf numFmtId="1" fontId="4" fillId="0" borderId="10" xfId="0" applyNumberFormat="1" applyFont="1" applyBorder="1" applyAlignment="1">
      <alignment horizontal="center" wrapText="1"/>
    </xf>
    <xf numFmtId="0" fontId="4" fillId="0" borderId="3" xfId="0" applyFont="1" applyBorder="1" applyAlignment="1">
      <alignment horizontal="center" wrapText="1"/>
    </xf>
    <xf numFmtId="0" fontId="4" fillId="0" borderId="8" xfId="0" applyFont="1" applyBorder="1" applyAlignment="1">
      <alignment horizontal="center" wrapText="1"/>
    </xf>
    <xf numFmtId="0" fontId="4" fillId="0" borderId="1" xfId="0" applyFont="1" applyBorder="1" applyAlignment="1">
      <alignment horizontal="center" wrapText="1"/>
    </xf>
    <xf numFmtId="0" fontId="4" fillId="0" borderId="10" xfId="0" applyFont="1" applyBorder="1" applyAlignment="1">
      <alignment horizontal="center" wrapText="1"/>
    </xf>
    <xf numFmtId="0" fontId="5" fillId="0" borderId="7" xfId="0" applyFont="1" applyFill="1" applyBorder="1" applyAlignment="1">
      <alignment horizontal="center" wrapText="1"/>
    </xf>
    <xf numFmtId="1" fontId="4" fillId="0" borderId="5" xfId="0" applyNumberFormat="1" applyFont="1" applyBorder="1" applyAlignment="1">
      <alignment horizontal="center" wrapText="1"/>
    </xf>
    <xf numFmtId="0" fontId="4" fillId="0" borderId="3" xfId="0" applyFont="1" applyBorder="1" applyAlignment="1">
      <alignment horizontal="left" wrapText="1"/>
    </xf>
    <xf numFmtId="0" fontId="4" fillId="0" borderId="1" xfId="0" applyFont="1" applyBorder="1" applyAlignment="1">
      <alignment horizontal="left" wrapText="1"/>
    </xf>
    <xf numFmtId="0" fontId="4" fillId="0" borderId="11" xfId="0" applyFont="1" applyBorder="1" applyAlignment="1">
      <alignment horizontal="center" wrapText="1"/>
    </xf>
    <xf numFmtId="0" fontId="4" fillId="0" borderId="12" xfId="0" applyFont="1" applyBorder="1" applyAlignment="1">
      <alignment horizontal="center" wrapText="1"/>
    </xf>
    <xf numFmtId="0" fontId="4" fillId="0" borderId="15" xfId="0" applyFont="1" applyBorder="1" applyAlignment="1">
      <alignment horizontal="left" wrapText="1"/>
    </xf>
    <xf numFmtId="0" fontId="4" fillId="0" borderId="14" xfId="0" applyFont="1" applyBorder="1" applyAlignment="1">
      <alignment horizontal="left" wrapText="1"/>
    </xf>
    <xf numFmtId="0" fontId="3" fillId="0" borderId="0" xfId="0" applyFont="1" applyAlignment="1">
      <alignment horizontal="center"/>
    </xf>
    <xf numFmtId="164" fontId="3" fillId="0" borderId="0" xfId="1" applyNumberFormat="1" applyFont="1"/>
    <xf numFmtId="0" fontId="2" fillId="0" borderId="3" xfId="0" applyFont="1" applyBorder="1" applyAlignment="1">
      <alignment horizontal="left" wrapText="1"/>
    </xf>
    <xf numFmtId="0" fontId="2" fillId="0" borderId="3" xfId="0" applyFont="1" applyBorder="1" applyAlignment="1">
      <alignment horizontal="center" wrapText="1"/>
    </xf>
    <xf numFmtId="0" fontId="2" fillId="0" borderId="8" xfId="0" applyFont="1" applyBorder="1" applyAlignment="1">
      <alignment horizontal="center" wrapText="1"/>
    </xf>
    <xf numFmtId="0" fontId="2" fillId="0" borderId="15" xfId="0" applyFont="1" applyBorder="1" applyAlignment="1">
      <alignment horizontal="left" wrapText="1"/>
    </xf>
    <xf numFmtId="164" fontId="2" fillId="0" borderId="15" xfId="1" applyNumberFormat="1" applyFont="1" applyBorder="1" applyAlignment="1">
      <alignment horizontal="center" wrapText="1"/>
    </xf>
    <xf numFmtId="1" fontId="2" fillId="0" borderId="3" xfId="0" applyNumberFormat="1" applyFont="1" applyBorder="1" applyAlignment="1">
      <alignment horizontal="center" wrapText="1"/>
    </xf>
    <xf numFmtId="1" fontId="2" fillId="0" borderId="4" xfId="0" applyNumberFormat="1" applyFont="1" applyBorder="1" applyAlignment="1">
      <alignment horizontal="center" wrapText="1"/>
    </xf>
    <xf numFmtId="1" fontId="2" fillId="0" borderId="8" xfId="0" applyNumberFormat="1" applyFont="1" applyBorder="1" applyAlignment="1">
      <alignment horizontal="center" wrapText="1"/>
    </xf>
    <xf numFmtId="0" fontId="2" fillId="0" borderId="1" xfId="0" applyFont="1" applyBorder="1" applyAlignment="1">
      <alignment horizontal="left" wrapText="1"/>
    </xf>
    <xf numFmtId="0" fontId="2" fillId="0" borderId="11" xfId="0" applyFont="1" applyBorder="1" applyAlignment="1">
      <alignment horizontal="center" wrapText="1"/>
    </xf>
    <xf numFmtId="0" fontId="2" fillId="0" borderId="12" xfId="0" applyFont="1" applyBorder="1" applyAlignment="1">
      <alignment horizontal="center" wrapText="1"/>
    </xf>
    <xf numFmtId="0" fontId="2" fillId="0" borderId="1" xfId="0" applyFont="1" applyBorder="1" applyAlignment="1">
      <alignment horizontal="center" wrapText="1"/>
    </xf>
    <xf numFmtId="0" fontId="2" fillId="0" borderId="10" xfId="0" applyFont="1" applyBorder="1" applyAlignment="1">
      <alignment horizontal="center" wrapText="1"/>
    </xf>
    <xf numFmtId="0" fontId="2" fillId="0" borderId="14" xfId="0" applyFont="1" applyBorder="1" applyAlignment="1">
      <alignment horizontal="left" wrapText="1"/>
    </xf>
    <xf numFmtId="164" fontId="2" fillId="0" borderId="14" xfId="1" applyNumberFormat="1" applyFont="1" applyBorder="1" applyAlignment="1">
      <alignment horizontal="center" wrapText="1"/>
    </xf>
    <xf numFmtId="1" fontId="2" fillId="0" borderId="1" xfId="0" applyNumberFormat="1" applyFont="1" applyBorder="1" applyAlignment="1">
      <alignment horizontal="center" wrapText="1"/>
    </xf>
    <xf numFmtId="1" fontId="2" fillId="0" borderId="2" xfId="0" applyNumberFormat="1" applyFont="1" applyBorder="1" applyAlignment="1">
      <alignment horizontal="center" wrapText="1"/>
    </xf>
    <xf numFmtId="1" fontId="2" fillId="0" borderId="10" xfId="0" applyNumberFormat="1" applyFont="1" applyBorder="1" applyAlignment="1">
      <alignment horizontal="center" wrapText="1"/>
    </xf>
    <xf numFmtId="0" fontId="3" fillId="0" borderId="11" xfId="0" applyFont="1" applyBorder="1"/>
    <xf numFmtId="165" fontId="3" fillId="2" borderId="3" xfId="0" applyNumberFormat="1" applyFont="1" applyFill="1" applyBorder="1"/>
    <xf numFmtId="2" fontId="3" fillId="0" borderId="4" xfId="0" applyNumberFormat="1" applyFont="1" applyBorder="1"/>
    <xf numFmtId="0" fontId="3" fillId="0" borderId="15" xfId="0" applyFont="1" applyBorder="1" applyAlignment="1">
      <alignment horizontal="center"/>
    </xf>
    <xf numFmtId="0" fontId="3" fillId="0" borderId="12" xfId="0" applyFont="1" applyBorder="1" applyAlignment="1">
      <alignment horizontal="center"/>
    </xf>
    <xf numFmtId="165" fontId="3" fillId="0" borderId="3" xfId="0" applyNumberFormat="1" applyFont="1" applyBorder="1"/>
    <xf numFmtId="0" fontId="3" fillId="0" borderId="0" xfId="0" applyFont="1" applyBorder="1" applyAlignment="1">
      <alignment horizontal="center"/>
    </xf>
    <xf numFmtId="164" fontId="3" fillId="0" borderId="13" xfId="1" applyNumberFormat="1" applyFont="1" applyBorder="1"/>
    <xf numFmtId="0" fontId="3" fillId="0" borderId="11" xfId="0" applyFont="1" applyBorder="1" applyAlignment="1">
      <alignment horizontal="center"/>
    </xf>
    <xf numFmtId="165" fontId="3" fillId="2" borderId="11" xfId="0" applyNumberFormat="1" applyFont="1" applyFill="1" applyBorder="1"/>
    <xf numFmtId="2" fontId="3" fillId="0" borderId="0" xfId="0" applyNumberFormat="1" applyFont="1" applyBorder="1"/>
    <xf numFmtId="0" fontId="3" fillId="0" borderId="13" xfId="0" applyFont="1" applyBorder="1" applyAlignment="1">
      <alignment horizontal="center"/>
    </xf>
    <xf numFmtId="165" fontId="3" fillId="0" borderId="11" xfId="0" applyNumberFormat="1" applyFont="1" applyBorder="1"/>
    <xf numFmtId="165" fontId="3" fillId="3" borderId="11" xfId="0" applyNumberFormat="1" applyFont="1" applyFill="1" applyBorder="1"/>
    <xf numFmtId="165" fontId="3" fillId="4" borderId="11" xfId="0" applyNumberFormat="1" applyFont="1" applyFill="1" applyBorder="1"/>
    <xf numFmtId="2" fontId="3" fillId="0" borderId="0" xfId="0" applyNumberFormat="1" applyFont="1"/>
    <xf numFmtId="0" fontId="3" fillId="0" borderId="1" xfId="0" applyFont="1" applyBorder="1"/>
    <xf numFmtId="165" fontId="3" fillId="4" borderId="1" xfId="0" applyNumberFormat="1" applyFont="1" applyFill="1" applyBorder="1"/>
    <xf numFmtId="2" fontId="3" fillId="0" borderId="2" xfId="0" applyNumberFormat="1" applyFont="1" applyBorder="1"/>
    <xf numFmtId="0" fontId="3" fillId="0" borderId="14" xfId="0" applyFont="1" applyBorder="1" applyAlignment="1">
      <alignment horizontal="center"/>
    </xf>
    <xf numFmtId="0" fontId="3" fillId="0" borderId="10" xfId="0" applyFont="1" applyBorder="1" applyAlignment="1">
      <alignment horizontal="center"/>
    </xf>
    <xf numFmtId="0" fontId="3" fillId="0" borderId="0" xfId="0" applyFont="1" applyBorder="1" applyAlignment="1">
      <alignment horizontal="left"/>
    </xf>
    <xf numFmtId="0" fontId="3" fillId="0" borderId="0" xfId="0" applyFont="1" applyBorder="1" applyAlignment="1">
      <alignment horizontal="left" vertical="top" wrapText="1"/>
    </xf>
    <xf numFmtId="0" fontId="3" fillId="0" borderId="0" xfId="0" applyFont="1" applyBorder="1" applyAlignment="1">
      <alignment vertical="top" wrapText="1"/>
    </xf>
    <xf numFmtId="165" fontId="3" fillId="0" borderId="1" xfId="0" applyNumberFormat="1" applyFont="1" applyBorder="1"/>
    <xf numFmtId="0" fontId="3" fillId="0" borderId="2" xfId="0" applyFont="1" applyBorder="1" applyAlignment="1">
      <alignment horizontal="center"/>
    </xf>
    <xf numFmtId="164" fontId="3" fillId="0" borderId="14" xfId="1" applyNumberFormat="1" applyFont="1" applyBorder="1"/>
    <xf numFmtId="0" fontId="3" fillId="0" borderId="1" xfId="0" applyFont="1" applyBorder="1" applyAlignment="1">
      <alignment horizontal="center"/>
    </xf>
  </cellXfs>
  <cellStyles count="3">
    <cellStyle name="Hyperlink" xfId="2" builtinId="8"/>
    <cellStyle name="Komma" xfId="1" builtinId="3"/>
    <cellStyle name="Standard" xfId="0" builtinId="0"/>
  </cellStyles>
  <dxfs count="123">
    <dxf>
      <font>
        <color auto="1"/>
      </font>
      <fill>
        <patternFill>
          <bgColor rgb="FF92D050"/>
        </patternFill>
      </fill>
    </dxf>
    <dxf>
      <font>
        <color auto="1"/>
      </font>
      <fill>
        <patternFill>
          <bgColor rgb="FFFFFF66"/>
        </patternFill>
      </fill>
    </dxf>
    <dxf>
      <font>
        <color auto="1"/>
      </font>
      <fill>
        <patternFill>
          <bgColor rgb="FFC00000"/>
        </patternFill>
      </fill>
    </dxf>
    <dxf>
      <font>
        <color auto="1"/>
      </font>
      <fill>
        <patternFill>
          <bgColor rgb="FF92D050"/>
        </patternFill>
      </fill>
    </dxf>
    <dxf>
      <font>
        <color auto="1"/>
      </font>
      <fill>
        <patternFill>
          <bgColor rgb="FFFFFF66"/>
        </patternFill>
      </fill>
    </dxf>
    <dxf>
      <font>
        <color auto="1"/>
      </font>
      <fill>
        <patternFill>
          <bgColor rgb="FFC00000"/>
        </patternFill>
      </fill>
    </dxf>
    <dxf>
      <font>
        <color auto="1"/>
      </font>
      <fill>
        <patternFill>
          <bgColor rgb="FF92D050"/>
        </patternFill>
      </fill>
    </dxf>
    <dxf>
      <font>
        <color auto="1"/>
      </font>
      <fill>
        <patternFill>
          <bgColor rgb="FFFFFF66"/>
        </patternFill>
      </fill>
    </dxf>
    <dxf>
      <font>
        <color auto="1"/>
      </font>
      <fill>
        <patternFill>
          <bgColor rgb="FFC00000"/>
        </patternFill>
      </fill>
    </dxf>
    <dxf>
      <font>
        <color auto="1"/>
      </font>
      <fill>
        <patternFill>
          <bgColor rgb="FF92D050"/>
        </patternFill>
      </fill>
    </dxf>
    <dxf>
      <font>
        <color auto="1"/>
      </font>
      <fill>
        <patternFill>
          <bgColor rgb="FFFFFF66"/>
        </patternFill>
      </fill>
    </dxf>
    <dxf>
      <font>
        <color auto="1"/>
      </font>
      <fill>
        <patternFill>
          <bgColor rgb="FFC00000"/>
        </patternFill>
      </fill>
    </dxf>
    <dxf>
      <font>
        <color auto="1"/>
      </font>
      <fill>
        <patternFill>
          <bgColor rgb="FF92D050"/>
        </patternFill>
      </fill>
    </dxf>
    <dxf>
      <font>
        <color auto="1"/>
      </font>
      <fill>
        <patternFill>
          <bgColor rgb="FFFFFF66"/>
        </patternFill>
      </fill>
    </dxf>
    <dxf>
      <font>
        <color auto="1"/>
      </font>
      <fill>
        <patternFill>
          <bgColor rgb="FFC00000"/>
        </patternFill>
      </fill>
    </dxf>
    <dxf>
      <font>
        <color auto="1"/>
      </font>
      <fill>
        <patternFill>
          <bgColor rgb="FF92D050"/>
        </patternFill>
      </fill>
    </dxf>
    <dxf>
      <font>
        <color auto="1"/>
      </font>
      <fill>
        <patternFill>
          <bgColor rgb="FFFFFF66"/>
        </patternFill>
      </fill>
    </dxf>
    <dxf>
      <font>
        <color auto="1"/>
      </font>
      <fill>
        <patternFill>
          <bgColor rgb="FFC00000"/>
        </patternFill>
      </fill>
    </dxf>
    <dxf>
      <font>
        <color auto="1"/>
      </font>
      <fill>
        <patternFill>
          <bgColor rgb="FF92D050"/>
        </patternFill>
      </fill>
    </dxf>
    <dxf>
      <font>
        <color auto="1"/>
      </font>
      <fill>
        <patternFill>
          <bgColor rgb="FFFFFF66"/>
        </patternFill>
      </fill>
    </dxf>
    <dxf>
      <font>
        <color auto="1"/>
      </font>
      <fill>
        <patternFill>
          <bgColor rgb="FFC00000"/>
        </patternFill>
      </fill>
    </dxf>
    <dxf>
      <font>
        <color auto="1"/>
      </font>
      <fill>
        <patternFill>
          <bgColor rgb="FF92D050"/>
        </patternFill>
      </fill>
    </dxf>
    <dxf>
      <font>
        <color auto="1"/>
      </font>
      <fill>
        <patternFill>
          <bgColor rgb="FFFFFF66"/>
        </patternFill>
      </fill>
    </dxf>
    <dxf>
      <font>
        <color auto="1"/>
      </font>
      <fill>
        <patternFill>
          <bgColor rgb="FFC00000"/>
        </patternFill>
      </fill>
    </dxf>
    <dxf>
      <font>
        <color auto="1"/>
      </font>
      <fill>
        <patternFill>
          <bgColor rgb="FF92D050"/>
        </patternFill>
      </fill>
    </dxf>
    <dxf>
      <font>
        <color auto="1"/>
      </font>
      <fill>
        <patternFill>
          <bgColor rgb="FFFFFF66"/>
        </patternFill>
      </fill>
    </dxf>
    <dxf>
      <font>
        <color auto="1"/>
      </font>
      <fill>
        <patternFill>
          <bgColor rgb="FFC00000"/>
        </patternFill>
      </fill>
    </dxf>
    <dxf>
      <font>
        <color auto="1"/>
      </font>
      <fill>
        <patternFill>
          <bgColor rgb="FF92D050"/>
        </patternFill>
      </fill>
    </dxf>
    <dxf>
      <font>
        <color auto="1"/>
      </font>
      <fill>
        <patternFill>
          <bgColor rgb="FFFFFF66"/>
        </patternFill>
      </fill>
    </dxf>
    <dxf>
      <font>
        <color auto="1"/>
      </font>
      <fill>
        <patternFill>
          <bgColor rgb="FFC00000"/>
        </patternFill>
      </fill>
    </dxf>
    <dxf>
      <font>
        <color auto="1"/>
      </font>
      <fill>
        <patternFill>
          <bgColor rgb="FF92D050"/>
        </patternFill>
      </fill>
    </dxf>
    <dxf>
      <font>
        <color auto="1"/>
      </font>
      <fill>
        <patternFill>
          <bgColor rgb="FFFFFF66"/>
        </patternFill>
      </fill>
    </dxf>
    <dxf>
      <font>
        <color auto="1"/>
      </font>
      <fill>
        <patternFill>
          <bgColor rgb="FFC00000"/>
        </patternFill>
      </fill>
    </dxf>
    <dxf>
      <font>
        <color auto="1"/>
      </font>
      <fill>
        <patternFill>
          <bgColor rgb="FF92D050"/>
        </patternFill>
      </fill>
    </dxf>
    <dxf>
      <font>
        <color auto="1"/>
      </font>
      <fill>
        <patternFill>
          <bgColor rgb="FFFFFF66"/>
        </patternFill>
      </fill>
    </dxf>
    <dxf>
      <font>
        <color auto="1"/>
      </font>
      <fill>
        <patternFill>
          <bgColor rgb="FFC00000"/>
        </patternFill>
      </fill>
    </dxf>
    <dxf>
      <font>
        <color auto="1"/>
      </font>
      <fill>
        <patternFill>
          <bgColor rgb="FF92D050"/>
        </patternFill>
      </fill>
    </dxf>
    <dxf>
      <font>
        <color auto="1"/>
      </font>
      <fill>
        <patternFill>
          <bgColor rgb="FFFFFF66"/>
        </patternFill>
      </fill>
    </dxf>
    <dxf>
      <font>
        <color auto="1"/>
      </font>
      <fill>
        <patternFill>
          <bgColor rgb="FFC00000"/>
        </patternFill>
      </fill>
    </dxf>
    <dxf>
      <font>
        <color auto="1"/>
      </font>
      <fill>
        <patternFill>
          <bgColor rgb="FF92D050"/>
        </patternFill>
      </fill>
    </dxf>
    <dxf>
      <font>
        <color auto="1"/>
      </font>
      <fill>
        <patternFill>
          <bgColor rgb="FFFFFF66"/>
        </patternFill>
      </fill>
    </dxf>
    <dxf>
      <font>
        <color auto="1"/>
      </font>
      <fill>
        <patternFill>
          <bgColor rgb="FFC00000"/>
        </patternFill>
      </fill>
    </dxf>
    <dxf>
      <font>
        <color auto="1"/>
      </font>
      <fill>
        <patternFill>
          <bgColor rgb="FF92D050"/>
        </patternFill>
      </fill>
    </dxf>
    <dxf>
      <font>
        <color auto="1"/>
      </font>
      <fill>
        <patternFill>
          <bgColor rgb="FFFFFF66"/>
        </patternFill>
      </fill>
    </dxf>
    <dxf>
      <font>
        <color auto="1"/>
      </font>
      <fill>
        <patternFill>
          <bgColor rgb="FFC00000"/>
        </patternFill>
      </fill>
    </dxf>
    <dxf>
      <font>
        <color auto="1"/>
      </font>
      <fill>
        <patternFill>
          <bgColor rgb="FF92D050"/>
        </patternFill>
      </fill>
    </dxf>
    <dxf>
      <font>
        <color auto="1"/>
      </font>
      <fill>
        <patternFill>
          <bgColor rgb="FFFFFF66"/>
        </patternFill>
      </fill>
    </dxf>
    <dxf>
      <font>
        <color auto="1"/>
      </font>
      <fill>
        <patternFill>
          <bgColor rgb="FFC00000"/>
        </patternFill>
      </fill>
    </dxf>
    <dxf>
      <font>
        <color auto="1"/>
      </font>
      <fill>
        <patternFill>
          <bgColor rgb="FF92D050"/>
        </patternFill>
      </fill>
    </dxf>
    <dxf>
      <font>
        <color auto="1"/>
      </font>
      <fill>
        <patternFill>
          <bgColor rgb="FFFFFF66"/>
        </patternFill>
      </fill>
    </dxf>
    <dxf>
      <font>
        <color auto="1"/>
      </font>
      <fill>
        <patternFill>
          <bgColor rgb="FFC00000"/>
        </patternFill>
      </fill>
    </dxf>
    <dxf>
      <font>
        <color auto="1"/>
      </font>
      <fill>
        <patternFill>
          <bgColor rgb="FF92D050"/>
        </patternFill>
      </fill>
    </dxf>
    <dxf>
      <font>
        <color auto="1"/>
      </font>
      <fill>
        <patternFill>
          <bgColor rgb="FFFFFF66"/>
        </patternFill>
      </fill>
    </dxf>
    <dxf>
      <font>
        <color auto="1"/>
      </font>
      <fill>
        <patternFill>
          <bgColor rgb="FFC00000"/>
        </patternFill>
      </fill>
    </dxf>
    <dxf>
      <font>
        <color auto="1"/>
      </font>
      <fill>
        <patternFill>
          <bgColor rgb="FF92D050"/>
        </patternFill>
      </fill>
    </dxf>
    <dxf>
      <font>
        <color auto="1"/>
      </font>
      <fill>
        <patternFill>
          <bgColor rgb="FFFFFF66"/>
        </patternFill>
      </fill>
    </dxf>
    <dxf>
      <font>
        <color auto="1"/>
      </font>
      <fill>
        <patternFill>
          <bgColor rgb="FFC00000"/>
        </patternFill>
      </fill>
    </dxf>
    <dxf>
      <font>
        <color auto="1"/>
      </font>
      <fill>
        <patternFill>
          <bgColor rgb="FF92D050"/>
        </patternFill>
      </fill>
    </dxf>
    <dxf>
      <font>
        <color auto="1"/>
      </font>
      <fill>
        <patternFill>
          <bgColor rgb="FFFFFF66"/>
        </patternFill>
      </fill>
    </dxf>
    <dxf>
      <font>
        <color auto="1"/>
      </font>
      <fill>
        <patternFill>
          <bgColor rgb="FFC00000"/>
        </patternFill>
      </fill>
    </dxf>
    <dxf>
      <font>
        <color auto="1"/>
      </font>
      <fill>
        <patternFill>
          <bgColor rgb="FF92D050"/>
        </patternFill>
      </fill>
    </dxf>
    <dxf>
      <font>
        <color auto="1"/>
      </font>
      <fill>
        <patternFill>
          <bgColor rgb="FFFFFF66"/>
        </patternFill>
      </fill>
    </dxf>
    <dxf>
      <font>
        <color auto="1"/>
      </font>
      <fill>
        <patternFill>
          <bgColor rgb="FFC00000"/>
        </patternFill>
      </fill>
    </dxf>
    <dxf>
      <font>
        <color auto="1"/>
      </font>
      <fill>
        <patternFill>
          <bgColor rgb="FF92D050"/>
        </patternFill>
      </fill>
    </dxf>
    <dxf>
      <font>
        <color auto="1"/>
      </font>
      <fill>
        <patternFill>
          <bgColor rgb="FFFFFF66"/>
        </patternFill>
      </fill>
    </dxf>
    <dxf>
      <font>
        <color auto="1"/>
      </font>
      <fill>
        <patternFill>
          <bgColor rgb="FFC00000"/>
        </patternFill>
      </fill>
    </dxf>
    <dxf>
      <font>
        <color auto="1"/>
      </font>
      <fill>
        <patternFill>
          <bgColor rgb="FF92D050"/>
        </patternFill>
      </fill>
    </dxf>
    <dxf>
      <font>
        <color auto="1"/>
      </font>
      <fill>
        <patternFill>
          <bgColor rgb="FFFFFF66"/>
        </patternFill>
      </fill>
    </dxf>
    <dxf>
      <font>
        <color auto="1"/>
      </font>
      <fill>
        <patternFill>
          <bgColor rgb="FFC00000"/>
        </patternFill>
      </fill>
    </dxf>
    <dxf>
      <font>
        <color auto="1"/>
      </font>
      <fill>
        <patternFill>
          <bgColor rgb="FF92D050"/>
        </patternFill>
      </fill>
    </dxf>
    <dxf>
      <font>
        <color auto="1"/>
      </font>
      <fill>
        <patternFill>
          <bgColor rgb="FFFFFF66"/>
        </patternFill>
      </fill>
    </dxf>
    <dxf>
      <font>
        <color auto="1"/>
      </font>
      <fill>
        <patternFill>
          <bgColor rgb="FFC00000"/>
        </patternFill>
      </fill>
    </dxf>
    <dxf>
      <font>
        <color auto="1"/>
      </font>
      <fill>
        <patternFill>
          <bgColor rgb="FF92D050"/>
        </patternFill>
      </fill>
    </dxf>
    <dxf>
      <font>
        <color auto="1"/>
      </font>
      <fill>
        <patternFill>
          <bgColor rgb="FFFFFF66"/>
        </patternFill>
      </fill>
    </dxf>
    <dxf>
      <font>
        <color auto="1"/>
      </font>
      <fill>
        <patternFill>
          <bgColor rgb="FFC00000"/>
        </patternFill>
      </fill>
    </dxf>
    <dxf>
      <font>
        <color auto="1"/>
      </font>
      <fill>
        <patternFill>
          <bgColor rgb="FF92D050"/>
        </patternFill>
      </fill>
    </dxf>
    <dxf>
      <font>
        <color auto="1"/>
      </font>
      <fill>
        <patternFill>
          <bgColor rgb="FFFFFF66"/>
        </patternFill>
      </fill>
    </dxf>
    <dxf>
      <font>
        <color auto="1"/>
      </font>
      <fill>
        <patternFill>
          <bgColor rgb="FFC00000"/>
        </patternFill>
      </fill>
    </dxf>
    <dxf>
      <font>
        <color auto="1"/>
      </font>
      <fill>
        <patternFill>
          <bgColor rgb="FF92D050"/>
        </patternFill>
      </fill>
    </dxf>
    <dxf>
      <font>
        <color auto="1"/>
      </font>
      <fill>
        <patternFill>
          <bgColor rgb="FFFFFF66"/>
        </patternFill>
      </fill>
    </dxf>
    <dxf>
      <font>
        <color auto="1"/>
      </font>
      <fill>
        <patternFill>
          <bgColor rgb="FFC00000"/>
        </patternFill>
      </fill>
    </dxf>
    <dxf>
      <font>
        <color auto="1"/>
      </font>
      <fill>
        <patternFill>
          <bgColor rgb="FF92D050"/>
        </patternFill>
      </fill>
    </dxf>
    <dxf>
      <font>
        <color auto="1"/>
      </font>
      <fill>
        <patternFill>
          <bgColor rgb="FFFFFF66"/>
        </patternFill>
      </fill>
    </dxf>
    <dxf>
      <font>
        <color auto="1"/>
      </font>
      <fill>
        <patternFill>
          <bgColor rgb="FFC00000"/>
        </patternFill>
      </fill>
    </dxf>
    <dxf>
      <font>
        <color auto="1"/>
      </font>
      <fill>
        <patternFill>
          <bgColor rgb="FF92D050"/>
        </patternFill>
      </fill>
    </dxf>
    <dxf>
      <font>
        <color auto="1"/>
      </font>
      <fill>
        <patternFill>
          <bgColor rgb="FFFFFF66"/>
        </patternFill>
      </fill>
    </dxf>
    <dxf>
      <font>
        <color auto="1"/>
      </font>
      <fill>
        <patternFill>
          <bgColor rgb="FFC00000"/>
        </patternFill>
      </fill>
    </dxf>
    <dxf>
      <font>
        <color auto="1"/>
      </font>
      <fill>
        <patternFill>
          <bgColor rgb="FF92D050"/>
        </patternFill>
      </fill>
    </dxf>
    <dxf>
      <font>
        <color auto="1"/>
      </font>
      <fill>
        <patternFill>
          <bgColor rgb="FFFFFF66"/>
        </patternFill>
      </fill>
    </dxf>
    <dxf>
      <font>
        <color auto="1"/>
      </font>
      <fill>
        <patternFill>
          <bgColor rgb="FFC00000"/>
        </patternFill>
      </fill>
    </dxf>
    <dxf>
      <font>
        <color auto="1"/>
      </font>
      <fill>
        <patternFill>
          <bgColor rgb="FF92D050"/>
        </patternFill>
      </fill>
    </dxf>
    <dxf>
      <font>
        <color auto="1"/>
      </font>
      <fill>
        <patternFill>
          <bgColor rgb="FFFFFF66"/>
        </patternFill>
      </fill>
    </dxf>
    <dxf>
      <font>
        <color auto="1"/>
      </font>
      <fill>
        <patternFill>
          <bgColor rgb="FFC00000"/>
        </patternFill>
      </fill>
    </dxf>
    <dxf>
      <font>
        <color auto="1"/>
      </font>
      <fill>
        <patternFill>
          <bgColor rgb="FF92D050"/>
        </patternFill>
      </fill>
    </dxf>
    <dxf>
      <font>
        <color auto="1"/>
      </font>
      <fill>
        <patternFill>
          <bgColor rgb="FFFFFF66"/>
        </patternFill>
      </fill>
    </dxf>
    <dxf>
      <font>
        <color auto="1"/>
      </font>
      <fill>
        <patternFill>
          <bgColor rgb="FFC00000"/>
        </patternFill>
      </fill>
    </dxf>
    <dxf>
      <font>
        <color auto="1"/>
      </font>
      <fill>
        <patternFill>
          <bgColor rgb="FF92D050"/>
        </patternFill>
      </fill>
    </dxf>
    <dxf>
      <font>
        <color auto="1"/>
      </font>
      <fill>
        <patternFill>
          <bgColor rgb="FFFFFF66"/>
        </patternFill>
      </fill>
    </dxf>
    <dxf>
      <font>
        <color auto="1"/>
      </font>
      <fill>
        <patternFill>
          <bgColor rgb="FFC00000"/>
        </patternFill>
      </fill>
    </dxf>
    <dxf>
      <font>
        <color auto="1"/>
      </font>
      <fill>
        <patternFill>
          <bgColor rgb="FF92D050"/>
        </patternFill>
      </fill>
    </dxf>
    <dxf>
      <font>
        <color auto="1"/>
      </font>
      <fill>
        <patternFill>
          <bgColor rgb="FFFFFF66"/>
        </patternFill>
      </fill>
    </dxf>
    <dxf>
      <font>
        <color auto="1"/>
      </font>
      <fill>
        <patternFill>
          <bgColor rgb="FFC00000"/>
        </patternFill>
      </fill>
    </dxf>
    <dxf>
      <font>
        <color auto="1"/>
      </font>
      <fill>
        <patternFill>
          <bgColor rgb="FF92D050"/>
        </patternFill>
      </fill>
    </dxf>
    <dxf>
      <font>
        <color auto="1"/>
      </font>
      <fill>
        <patternFill>
          <bgColor rgb="FFFFFF66"/>
        </patternFill>
      </fill>
    </dxf>
    <dxf>
      <font>
        <color auto="1"/>
      </font>
      <fill>
        <patternFill>
          <bgColor rgb="FFC00000"/>
        </patternFill>
      </fill>
    </dxf>
    <dxf>
      <font>
        <color auto="1"/>
      </font>
      <fill>
        <patternFill>
          <bgColor rgb="FF92D050"/>
        </patternFill>
      </fill>
    </dxf>
    <dxf>
      <font>
        <color auto="1"/>
      </font>
      <fill>
        <patternFill>
          <bgColor rgb="FFFFFF66"/>
        </patternFill>
      </fill>
    </dxf>
    <dxf>
      <font>
        <color auto="1"/>
      </font>
      <fill>
        <patternFill>
          <bgColor rgb="FFC00000"/>
        </patternFill>
      </fill>
    </dxf>
    <dxf>
      <font>
        <color auto="1"/>
      </font>
      <fill>
        <patternFill>
          <bgColor rgb="FF92D050"/>
        </patternFill>
      </fill>
    </dxf>
    <dxf>
      <font>
        <color auto="1"/>
      </font>
      <fill>
        <patternFill>
          <bgColor rgb="FFFFFF66"/>
        </patternFill>
      </fill>
    </dxf>
    <dxf>
      <font>
        <color auto="1"/>
      </font>
      <fill>
        <patternFill>
          <bgColor rgb="FFC00000"/>
        </patternFill>
      </fill>
    </dxf>
    <dxf>
      <font>
        <color auto="1"/>
      </font>
      <fill>
        <patternFill>
          <bgColor rgb="FF92D050"/>
        </patternFill>
      </fill>
    </dxf>
    <dxf>
      <font>
        <color auto="1"/>
      </font>
      <fill>
        <patternFill>
          <bgColor rgb="FFFFFF66"/>
        </patternFill>
      </fill>
    </dxf>
    <dxf>
      <font>
        <color auto="1"/>
      </font>
      <fill>
        <patternFill>
          <bgColor rgb="FFC00000"/>
        </patternFill>
      </fill>
    </dxf>
    <dxf>
      <font>
        <color auto="1"/>
      </font>
      <fill>
        <patternFill>
          <bgColor rgb="FF92D050"/>
        </patternFill>
      </fill>
    </dxf>
    <dxf>
      <font>
        <color auto="1"/>
      </font>
      <fill>
        <patternFill>
          <bgColor rgb="FFFFFF66"/>
        </patternFill>
      </fill>
    </dxf>
    <dxf>
      <font>
        <color auto="1"/>
      </font>
      <fill>
        <patternFill>
          <bgColor rgb="FFC00000"/>
        </patternFill>
      </fill>
    </dxf>
    <dxf>
      <font>
        <color auto="1"/>
      </font>
      <fill>
        <patternFill>
          <bgColor rgb="FF92D050"/>
        </patternFill>
      </fill>
    </dxf>
    <dxf>
      <font>
        <color auto="1"/>
      </font>
      <fill>
        <patternFill>
          <bgColor rgb="FFFFFF66"/>
        </patternFill>
      </fill>
    </dxf>
    <dxf>
      <font>
        <color auto="1"/>
      </font>
      <fill>
        <patternFill>
          <bgColor rgb="FFC00000"/>
        </patternFill>
      </fill>
    </dxf>
    <dxf>
      <font>
        <color auto="1"/>
      </font>
      <fill>
        <patternFill>
          <bgColor rgb="FF92D050"/>
        </patternFill>
      </fill>
    </dxf>
    <dxf>
      <font>
        <color auto="1"/>
      </font>
      <fill>
        <patternFill>
          <bgColor rgb="FFFFFF66"/>
        </patternFill>
      </fill>
    </dxf>
    <dxf>
      <font>
        <color auto="1"/>
      </font>
      <fill>
        <patternFill>
          <bgColor rgb="FFC00000"/>
        </patternFill>
      </fill>
    </dxf>
  </dxfs>
  <tableStyles count="0" defaultTableStyle="TableStyleMedium2" defaultPivotStyle="PivotStyleLight16"/>
  <colors>
    <mruColors>
      <color rgb="FFF9FC92"/>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onnections" Target="connection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7</xdr:col>
      <xdr:colOff>256411</xdr:colOff>
      <xdr:row>48</xdr:row>
      <xdr:rowOff>94153</xdr:rowOff>
    </xdr:to>
    <xdr:pic>
      <xdr:nvPicPr>
        <xdr:cNvPr id="2" name="Grafik 1"/>
        <xdr:cNvPicPr>
          <a:picLocks noChangeAspect="1"/>
        </xdr:cNvPicPr>
      </xdr:nvPicPr>
      <xdr:blipFill>
        <a:blip xmlns:r="http://schemas.openxmlformats.org/officeDocument/2006/relationships" r:embed="rId1"/>
        <a:stretch>
          <a:fillRect/>
        </a:stretch>
      </xdr:blipFill>
      <xdr:spPr>
        <a:xfrm>
          <a:off x="9525" y="0"/>
          <a:ext cx="6114286" cy="878095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704343</xdr:colOff>
      <xdr:row>41</xdr:row>
      <xdr:rowOff>84787</xdr:rowOff>
    </xdr:to>
    <xdr:pic>
      <xdr:nvPicPr>
        <xdr:cNvPr id="2" name="Grafik 1"/>
        <xdr:cNvPicPr>
          <a:picLocks noChangeAspect="1"/>
        </xdr:cNvPicPr>
      </xdr:nvPicPr>
      <xdr:blipFill>
        <a:blip xmlns:r="http://schemas.openxmlformats.org/officeDocument/2006/relationships" r:embed="rId1"/>
        <a:stretch>
          <a:fillRect/>
        </a:stretch>
      </xdr:blipFill>
      <xdr:spPr>
        <a:xfrm>
          <a:off x="0" y="0"/>
          <a:ext cx="4057143" cy="750476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646991</xdr:colOff>
      <xdr:row>43</xdr:row>
      <xdr:rowOff>122837</xdr:rowOff>
    </xdr:to>
    <xdr:pic>
      <xdr:nvPicPr>
        <xdr:cNvPr id="3" name="Grafik 2"/>
        <xdr:cNvPicPr>
          <a:picLocks noChangeAspect="1"/>
        </xdr:cNvPicPr>
      </xdr:nvPicPr>
      <xdr:blipFill>
        <a:blip xmlns:r="http://schemas.openxmlformats.org/officeDocument/2006/relationships" r:embed="rId1"/>
        <a:stretch>
          <a:fillRect/>
        </a:stretch>
      </xdr:blipFill>
      <xdr:spPr>
        <a:xfrm>
          <a:off x="0" y="0"/>
          <a:ext cx="5676191" cy="7904762"/>
        </a:xfrm>
        <a:prstGeom prst="rect">
          <a:avLst/>
        </a:prstGeom>
      </xdr:spPr>
    </xdr:pic>
    <xdr:clientData/>
  </xdr:twoCellAnchor>
</xdr:wsDr>
</file>

<file path=xl/queryTables/queryTable1.xml><?xml version="1.0" encoding="utf-8"?>
<queryTable xmlns="http://schemas.openxmlformats.org/spreadsheetml/2006/main" name="p_ranking_all1_Ges_Hsklass1" adjustColumnWidth="0" connectionId="13" autoFormatId="16" applyNumberFormats="0" applyBorderFormats="0" applyFontFormats="1" applyPatternFormats="1" applyAlignmentFormats="0" applyWidthHeightFormats="0"/>
</file>

<file path=xl/queryTables/queryTable10.xml><?xml version="1.0" encoding="utf-8"?>
<queryTable xmlns="http://schemas.openxmlformats.org/spreadsheetml/2006/main" name="p_ranking_all1_Bs3_Hsklass1" adjustColumnWidth="0" connectionId="7" autoFormatId="16" applyNumberFormats="0" applyBorderFormats="0" applyFontFormats="1" applyPatternFormats="1" applyAlignmentFormats="0" applyWidthHeightFormats="0"/>
</file>

<file path=xl/queryTables/queryTable11.xml><?xml version="1.0" encoding="utf-8"?>
<queryTable xmlns="http://schemas.openxmlformats.org/spreadsheetml/2006/main" name="p_ranking_all1_Bs3_Hsklass2" adjustColumnWidth="0" connectionId="8" autoFormatId="16" applyNumberFormats="0" applyBorderFormats="0" applyFontFormats="1" applyPatternFormats="1" applyAlignmentFormats="0" applyWidthHeightFormats="0"/>
</file>

<file path=xl/queryTables/queryTable12.xml><?xml version="1.0" encoding="utf-8"?>
<queryTable xmlns="http://schemas.openxmlformats.org/spreadsheetml/2006/main" name="p_ranking_all1_Bs3_Hsklass3" adjustColumnWidth="0" connectionId="9" autoFormatId="16" applyNumberFormats="0" applyBorderFormats="0" applyFontFormats="1" applyPatternFormats="1" applyAlignmentFormats="0" applyWidthHeightFormats="0"/>
</file>

<file path=xl/queryTables/queryTable13.xml><?xml version="1.0" encoding="utf-8"?>
<queryTable xmlns="http://schemas.openxmlformats.org/spreadsheetml/2006/main" name="p_ranking_all1_Bs4_Hsklass1" adjustColumnWidth="0" connectionId="10" autoFormatId="16" applyNumberFormats="0" applyBorderFormats="0" applyFontFormats="1" applyPatternFormats="1" applyAlignmentFormats="0" applyWidthHeightFormats="0"/>
</file>

<file path=xl/queryTables/queryTable14.xml><?xml version="1.0" encoding="utf-8"?>
<queryTable xmlns="http://schemas.openxmlformats.org/spreadsheetml/2006/main" name="p_ranking_all1_Bs4_Hsklass2" adjustColumnWidth="0" connectionId="11" autoFormatId="16" applyNumberFormats="0" applyBorderFormats="0" applyFontFormats="1" applyPatternFormats="1" applyAlignmentFormats="0" applyWidthHeightFormats="0"/>
</file>

<file path=xl/queryTables/queryTable15.xml><?xml version="1.0" encoding="utf-8"?>
<queryTable xmlns="http://schemas.openxmlformats.org/spreadsheetml/2006/main" name="p_ranking_all1_Bs4_Hsklass3" adjustColumnWidth="0" connectionId="12" autoFormatId="16" applyNumberFormats="0" applyBorderFormats="0" applyFontFormats="1" applyPatternFormats="1" applyAlignmentFormats="0" applyWidthHeightFormats="0"/>
</file>

<file path=xl/queryTables/queryTable16.xml><?xml version="1.0" encoding="utf-8"?>
<queryTable xmlns="http://schemas.openxmlformats.org/spreadsheetml/2006/main" name="ranking_all1_Bs1_Hsklass1" adjustColumnWidth="0" connectionId="16" autoFormatId="16" applyNumberFormats="0" applyBorderFormats="0" applyFontFormats="1" applyPatternFormats="1" applyAlignmentFormats="0" applyWidthHeightFormats="0"/>
</file>

<file path=xl/queryTables/queryTable17.xml><?xml version="1.0" encoding="utf-8"?>
<queryTable xmlns="http://schemas.openxmlformats.org/spreadsheetml/2006/main" name="ranking_all1_Bs1_Hsklass2" adjustColumnWidth="0" connectionId="17" autoFormatId="16" applyNumberFormats="0" applyBorderFormats="0" applyFontFormats="1" applyPatternFormats="1" applyAlignmentFormats="0" applyWidthHeightFormats="0"/>
</file>

<file path=xl/queryTables/queryTable18.xml><?xml version="1.0" encoding="utf-8"?>
<queryTable xmlns="http://schemas.openxmlformats.org/spreadsheetml/2006/main" name="ranking_all1_Bs1_Hsklass3" adjustColumnWidth="0" connectionId="18" autoFormatId="16" applyNumberFormats="0" applyBorderFormats="0" applyFontFormats="1" applyPatternFormats="1" applyAlignmentFormats="0" applyWidthHeightFormats="0"/>
</file>

<file path=xl/queryTables/queryTable19.xml><?xml version="1.0" encoding="utf-8"?>
<queryTable xmlns="http://schemas.openxmlformats.org/spreadsheetml/2006/main" name="ranking_all1_Bs2_Hsklass2" adjustColumnWidth="0" connectionId="20" autoFormatId="16" applyNumberFormats="0" applyBorderFormats="0" applyFontFormats="1" applyPatternFormats="1" applyAlignmentFormats="0" applyWidthHeightFormats="0"/>
</file>

<file path=xl/queryTables/queryTable2.xml><?xml version="1.0" encoding="utf-8"?>
<queryTable xmlns="http://schemas.openxmlformats.org/spreadsheetml/2006/main" name="p_ranking_all1_Ges_Hsklass2" adjustColumnWidth="0" connectionId="14" autoFormatId="16" applyNumberFormats="0" applyBorderFormats="0" applyFontFormats="1" applyPatternFormats="1" applyAlignmentFormats="0" applyWidthHeightFormats="0"/>
</file>

<file path=xl/queryTables/queryTable20.xml><?xml version="1.0" encoding="utf-8"?>
<queryTable xmlns="http://schemas.openxmlformats.org/spreadsheetml/2006/main" name="ranking_all1_Bs2_Hsklass1" adjustColumnWidth="0" connectionId="19" autoFormatId="16" applyNumberFormats="0" applyBorderFormats="0" applyFontFormats="1" applyPatternFormats="1" applyAlignmentFormats="0" applyWidthHeightFormats="0"/>
</file>

<file path=xl/queryTables/queryTable21.xml><?xml version="1.0" encoding="utf-8"?>
<queryTable xmlns="http://schemas.openxmlformats.org/spreadsheetml/2006/main" name="ranking_all1_Bs2_Hsklass2" adjustColumnWidth="0" connectionId="21" autoFormatId="16" applyNumberFormats="0" applyBorderFormats="0" applyFontFormats="1" applyPatternFormats="1" applyAlignmentFormats="0" applyWidthHeightFormats="0"/>
</file>

<file path=xl/queryTables/queryTable22.xml><?xml version="1.0" encoding="utf-8"?>
<queryTable xmlns="http://schemas.openxmlformats.org/spreadsheetml/2006/main" name="ranking_all1_Bs2_Hsklass3" adjustColumnWidth="0" connectionId="22" autoFormatId="16" applyNumberFormats="0" applyBorderFormats="0" applyFontFormats="1" applyPatternFormats="1" applyAlignmentFormats="0" applyWidthHeightFormats="0"/>
</file>

<file path=xl/queryTables/queryTable23.xml><?xml version="1.0" encoding="utf-8"?>
<queryTable xmlns="http://schemas.openxmlformats.org/spreadsheetml/2006/main" name="ranking_all1_Bs3_Hsklass1" adjustColumnWidth="0" connectionId="23" autoFormatId="16" applyNumberFormats="0" applyBorderFormats="0" applyFontFormats="1" applyPatternFormats="1" applyAlignmentFormats="0" applyWidthHeightFormats="0"/>
</file>

<file path=xl/queryTables/queryTable24.xml><?xml version="1.0" encoding="utf-8"?>
<queryTable xmlns="http://schemas.openxmlformats.org/spreadsheetml/2006/main" name="ranking_all1_Bs3_Hsklass2" adjustColumnWidth="0" connectionId="24" autoFormatId="16" applyNumberFormats="0" applyBorderFormats="0" applyFontFormats="1" applyPatternFormats="1" applyAlignmentFormats="0" applyWidthHeightFormats="0"/>
</file>

<file path=xl/queryTables/queryTable25.xml><?xml version="1.0" encoding="utf-8"?>
<queryTable xmlns="http://schemas.openxmlformats.org/spreadsheetml/2006/main" name="ranking_all1_Bs3_Hsklass3" adjustColumnWidth="0" connectionId="25" autoFormatId="16" applyNumberFormats="0" applyBorderFormats="0" applyFontFormats="1" applyPatternFormats="1" applyAlignmentFormats="0" applyWidthHeightFormats="0"/>
</file>

<file path=xl/queryTables/queryTable26.xml><?xml version="1.0" encoding="utf-8"?>
<queryTable xmlns="http://schemas.openxmlformats.org/spreadsheetml/2006/main" name="ranking_all1_Bs4_Hsklass1" adjustColumnWidth="0" connectionId="26" autoFormatId="16" applyNumberFormats="0" applyBorderFormats="0" applyFontFormats="1" applyPatternFormats="1" applyAlignmentFormats="0" applyWidthHeightFormats="0"/>
</file>

<file path=xl/queryTables/queryTable27.xml><?xml version="1.0" encoding="utf-8"?>
<queryTable xmlns="http://schemas.openxmlformats.org/spreadsheetml/2006/main" name="ranking_all1_Bs4_Hsklass2" adjustColumnWidth="0" connectionId="27" autoFormatId="16" applyNumberFormats="0" applyBorderFormats="0" applyFontFormats="1" applyPatternFormats="1" applyAlignmentFormats="0" applyWidthHeightFormats="0"/>
</file>

<file path=xl/queryTables/queryTable28.xml><?xml version="1.0" encoding="utf-8"?>
<queryTable xmlns="http://schemas.openxmlformats.org/spreadsheetml/2006/main" name="ranking_all1_Bs4_Hsklass3" adjustColumnWidth="0" connectionId="28" autoFormatId="16" applyNumberFormats="0" applyBorderFormats="0" applyFontFormats="1" applyPatternFormats="1" applyAlignmentFormats="0" applyWidthHeightFormats="0"/>
</file>

<file path=xl/queryTables/queryTable3.xml><?xml version="1.0" encoding="utf-8"?>
<queryTable xmlns="http://schemas.openxmlformats.org/spreadsheetml/2006/main" name="p_ranking_all1_Ges_Hsklass3" adjustColumnWidth="0" connectionId="15" autoFormatId="16" applyNumberFormats="0" applyBorderFormats="0" applyFontFormats="1" applyPatternFormats="1" applyAlignmentFormats="0" applyWidthHeightFormats="0"/>
</file>

<file path=xl/queryTables/queryTable4.xml><?xml version="1.0" encoding="utf-8"?>
<queryTable xmlns="http://schemas.openxmlformats.org/spreadsheetml/2006/main" name="p_ranking_all1_Bs1_Hsklass1" adjustColumnWidth="0" connectionId="1" autoFormatId="16" applyNumberFormats="0" applyBorderFormats="0" applyFontFormats="1" applyPatternFormats="1" applyAlignmentFormats="0" applyWidthHeightFormats="0"/>
</file>

<file path=xl/queryTables/queryTable5.xml><?xml version="1.0" encoding="utf-8"?>
<queryTable xmlns="http://schemas.openxmlformats.org/spreadsheetml/2006/main" name="p_ranking_all1_Bs1_Hsklass2" adjustColumnWidth="0" connectionId="2" autoFormatId="16" applyNumberFormats="0" applyBorderFormats="0" applyFontFormats="1" applyPatternFormats="1" applyAlignmentFormats="0" applyWidthHeightFormats="0"/>
</file>

<file path=xl/queryTables/queryTable6.xml><?xml version="1.0" encoding="utf-8"?>
<queryTable xmlns="http://schemas.openxmlformats.org/spreadsheetml/2006/main" name="p_ranking_all1_Bs1_Hsklass3" adjustColumnWidth="0" connectionId="3" autoFormatId="16" applyNumberFormats="0" applyBorderFormats="0" applyFontFormats="1" applyPatternFormats="1" applyAlignmentFormats="0" applyWidthHeightFormats="0"/>
</file>

<file path=xl/queryTables/queryTable7.xml><?xml version="1.0" encoding="utf-8"?>
<queryTable xmlns="http://schemas.openxmlformats.org/spreadsheetml/2006/main" name="p_ranking_all1_Bs2_Hsklass1" adjustColumnWidth="0" connectionId="4" autoFormatId="16" applyNumberFormats="0" applyBorderFormats="0" applyFontFormats="1" applyPatternFormats="1" applyAlignmentFormats="0" applyWidthHeightFormats="0"/>
</file>

<file path=xl/queryTables/queryTable8.xml><?xml version="1.0" encoding="utf-8"?>
<queryTable xmlns="http://schemas.openxmlformats.org/spreadsheetml/2006/main" name="p_ranking_all1_Bs2_Hsklass2" adjustColumnWidth="0" connectionId="5" autoFormatId="16" applyNumberFormats="0" applyBorderFormats="0" applyFontFormats="1" applyPatternFormats="1" applyAlignmentFormats="0" applyWidthHeightFormats="0"/>
</file>

<file path=xl/queryTables/queryTable9.xml><?xml version="1.0" encoding="utf-8"?>
<queryTable xmlns="http://schemas.openxmlformats.org/spreadsheetml/2006/main" name="p_ranking_all1_Bs2_Hsklass3" adjustColumnWidth="0" connectionId="6" autoFormatId="16" applyNumberFormats="0" applyBorderFormats="0" applyFontFormats="1" applyPatternFormats="1" applyAlignmentFormats="0" applyWidthHeightFormats="0"/>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queryTable" Target="../queryTables/queryTable16.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queryTable" Target="../queryTables/queryTable17.xml"/></Relationships>
</file>

<file path=xl/worksheets/_rels/sheet12.xml.rels><?xml version="1.0" encoding="UTF-8" standalone="yes"?>
<Relationships xmlns="http://schemas.openxmlformats.org/package/2006/relationships"><Relationship Id="rId1" Type="http://schemas.openxmlformats.org/officeDocument/2006/relationships/queryTable" Target="../queryTables/queryTable18.xml"/></Relationships>
</file>

<file path=xl/worksheets/_rels/sheet13.xml.rels><?xml version="1.0" encoding="UTF-8" standalone="yes"?>
<Relationships xmlns="http://schemas.openxmlformats.org/package/2006/relationships"><Relationship Id="rId3" Type="http://schemas.openxmlformats.org/officeDocument/2006/relationships/queryTable" Target="../queryTables/queryTable20.xml"/><Relationship Id="rId2" Type="http://schemas.openxmlformats.org/officeDocument/2006/relationships/queryTable" Target="../queryTables/queryTable19.xml"/><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queryTable" Target="../queryTables/queryTable21.xml"/></Relationships>
</file>

<file path=xl/worksheets/_rels/sheet15.xml.rels><?xml version="1.0" encoding="UTF-8" standalone="yes"?>
<Relationships xmlns="http://schemas.openxmlformats.org/package/2006/relationships"><Relationship Id="rId1" Type="http://schemas.openxmlformats.org/officeDocument/2006/relationships/queryTable" Target="../queryTables/queryTable22.xml"/></Relationships>
</file>

<file path=xl/worksheets/_rels/sheet16.xml.rels><?xml version="1.0" encoding="UTF-8" standalone="yes"?>
<Relationships xmlns="http://schemas.openxmlformats.org/package/2006/relationships"><Relationship Id="rId2" Type="http://schemas.openxmlformats.org/officeDocument/2006/relationships/queryTable" Target="../queryTables/queryTable23.xml"/><Relationship Id="rId1" Type="http://schemas.openxmlformats.org/officeDocument/2006/relationships/printerSettings" Target="../printerSettings/printerSettings12.bin"/></Relationships>
</file>

<file path=xl/worksheets/_rels/sheet17.xml.rels><?xml version="1.0" encoding="UTF-8" standalone="yes"?>
<Relationships xmlns="http://schemas.openxmlformats.org/package/2006/relationships"><Relationship Id="rId1" Type="http://schemas.openxmlformats.org/officeDocument/2006/relationships/queryTable" Target="../queryTables/queryTable24.xml"/></Relationships>
</file>

<file path=xl/worksheets/_rels/sheet18.xml.rels><?xml version="1.0" encoding="UTF-8" standalone="yes"?>
<Relationships xmlns="http://schemas.openxmlformats.org/package/2006/relationships"><Relationship Id="rId2" Type="http://schemas.openxmlformats.org/officeDocument/2006/relationships/queryTable" Target="../queryTables/queryTable25.xml"/><Relationship Id="rId1" Type="http://schemas.openxmlformats.org/officeDocument/2006/relationships/printerSettings" Target="../printerSettings/printerSettings13.bin"/></Relationships>
</file>

<file path=xl/worksheets/_rels/sheet19.xml.rels><?xml version="1.0" encoding="UTF-8" standalone="yes"?>
<Relationships xmlns="http://schemas.openxmlformats.org/package/2006/relationships"><Relationship Id="rId2" Type="http://schemas.openxmlformats.org/officeDocument/2006/relationships/queryTable" Target="../queryTables/queryTable26.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queryTable" Target="../queryTables/queryTable27.xml"/></Relationships>
</file>

<file path=xl/worksheets/_rels/sheet21.xml.rels><?xml version="1.0" encoding="UTF-8" standalone="yes"?>
<Relationships xmlns="http://schemas.openxmlformats.org/package/2006/relationships"><Relationship Id="rId1" Type="http://schemas.openxmlformats.org/officeDocument/2006/relationships/queryTable" Target="../queryTables/queryTable28.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5.bin"/></Relationships>
</file>

<file path=xl/worksheets/_rels/sheet3.xml.rels><?xml version="1.0" encoding="UTF-8" standalone="yes"?>
<Relationships xmlns="http://schemas.openxmlformats.org/package/2006/relationships"><Relationship Id="rId2" Type="http://schemas.openxmlformats.org/officeDocument/2006/relationships/queryTable" Target="../queryTables/queryTable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queryTable" Target="../queryTables/queryTable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queryTable" Target="../queryTables/queryTable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queryTable" Target="../queryTables/queryTable5.xml"/><Relationship Id="rId2" Type="http://schemas.openxmlformats.org/officeDocument/2006/relationships/queryTable" Target="../queryTables/queryTable4.xml"/><Relationship Id="rId1" Type="http://schemas.openxmlformats.org/officeDocument/2006/relationships/printerSettings" Target="../printerSettings/printerSettings6.bin"/><Relationship Id="rId4" Type="http://schemas.openxmlformats.org/officeDocument/2006/relationships/queryTable" Target="../queryTables/queryTable6.xml"/></Relationships>
</file>

<file path=xl/worksheets/_rels/sheet7.xml.rels><?xml version="1.0" encoding="UTF-8" standalone="yes"?>
<Relationships xmlns="http://schemas.openxmlformats.org/package/2006/relationships"><Relationship Id="rId3" Type="http://schemas.openxmlformats.org/officeDocument/2006/relationships/queryTable" Target="../queryTables/queryTable8.xml"/><Relationship Id="rId2" Type="http://schemas.openxmlformats.org/officeDocument/2006/relationships/queryTable" Target="../queryTables/queryTable7.xml"/><Relationship Id="rId1" Type="http://schemas.openxmlformats.org/officeDocument/2006/relationships/printerSettings" Target="../printerSettings/printerSettings7.bin"/><Relationship Id="rId4" Type="http://schemas.openxmlformats.org/officeDocument/2006/relationships/queryTable" Target="../queryTables/queryTable9.xml"/></Relationships>
</file>

<file path=xl/worksheets/_rels/sheet8.xml.rels><?xml version="1.0" encoding="UTF-8" standalone="yes"?>
<Relationships xmlns="http://schemas.openxmlformats.org/package/2006/relationships"><Relationship Id="rId3" Type="http://schemas.openxmlformats.org/officeDocument/2006/relationships/queryTable" Target="../queryTables/queryTable11.xml"/><Relationship Id="rId2" Type="http://schemas.openxmlformats.org/officeDocument/2006/relationships/queryTable" Target="../queryTables/queryTable10.xml"/><Relationship Id="rId1" Type="http://schemas.openxmlformats.org/officeDocument/2006/relationships/printerSettings" Target="../printerSettings/printerSettings8.bin"/><Relationship Id="rId4" Type="http://schemas.openxmlformats.org/officeDocument/2006/relationships/queryTable" Target="../queryTables/queryTable12.xml"/></Relationships>
</file>

<file path=xl/worksheets/_rels/sheet9.xml.rels><?xml version="1.0" encoding="UTF-8" standalone="yes"?>
<Relationships xmlns="http://schemas.openxmlformats.org/package/2006/relationships"><Relationship Id="rId3" Type="http://schemas.openxmlformats.org/officeDocument/2006/relationships/queryTable" Target="../queryTables/queryTable14.xml"/><Relationship Id="rId2" Type="http://schemas.openxmlformats.org/officeDocument/2006/relationships/queryTable" Target="../queryTables/queryTable13.xml"/><Relationship Id="rId1" Type="http://schemas.openxmlformats.org/officeDocument/2006/relationships/printerSettings" Target="../printerSettings/printerSettings9.bin"/><Relationship Id="rId4" Type="http://schemas.openxmlformats.org/officeDocument/2006/relationships/queryTable" Target="../queryTables/queryTable1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I44" sqref="I44"/>
    </sheetView>
  </sheetViews>
  <sheetFormatPr baseColWidth="10" defaultRowHeight="14.25" x14ac:dyDescent="0.2"/>
  <sheetData/>
  <sheetProtection password="CAB8" sheet="1" objects="1" scenarios="1"/>
  <pageMargins left="0.7" right="0.7" top="0.78740157499999996" bottom="0.78740157499999996"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AG44"/>
  <sheetViews>
    <sheetView showZeros="0" workbookViewId="0">
      <selection activeCell="I14" sqref="I14"/>
    </sheetView>
  </sheetViews>
  <sheetFormatPr baseColWidth="10" defaultRowHeight="12" x14ac:dyDescent="0.2"/>
  <cols>
    <col min="1" max="1" width="36" style="4" bestFit="1" customWidth="1"/>
    <col min="2" max="2" width="5.75" style="27" customWidth="1"/>
    <col min="3" max="3" width="3.375" style="27" hidden="1" customWidth="1"/>
    <col min="4" max="4" width="4" style="27" customWidth="1"/>
    <col min="5" max="5" width="2.625" style="27" customWidth="1"/>
    <col min="6" max="16384" width="11" style="4"/>
  </cols>
  <sheetData>
    <row r="1" spans="1:5" x14ac:dyDescent="0.2">
      <c r="A1" s="49" t="s">
        <v>235</v>
      </c>
    </row>
    <row r="2" spans="1:5" x14ac:dyDescent="0.2">
      <c r="A2" s="4" t="s">
        <v>236</v>
      </c>
    </row>
    <row r="3" spans="1:5" ht="12" customHeight="1" x14ac:dyDescent="0.2">
      <c r="A3" s="154" t="s">
        <v>146</v>
      </c>
      <c r="B3" s="148" t="s">
        <v>133</v>
      </c>
      <c r="C3" s="149"/>
      <c r="D3" s="148" t="s">
        <v>194</v>
      </c>
      <c r="E3" s="149"/>
    </row>
    <row r="4" spans="1:5" x14ac:dyDescent="0.2">
      <c r="A4" s="155"/>
      <c r="B4" s="156"/>
      <c r="C4" s="157"/>
      <c r="D4" s="150"/>
      <c r="E4" s="151"/>
    </row>
    <row r="5" spans="1:5" x14ac:dyDescent="0.2">
      <c r="A5" s="10" t="s">
        <v>31</v>
      </c>
      <c r="B5" s="93">
        <v>2.9</v>
      </c>
      <c r="C5" s="11" t="s">
        <v>21</v>
      </c>
      <c r="D5" s="6" t="s">
        <v>28</v>
      </c>
      <c r="E5" s="8" t="s">
        <v>23</v>
      </c>
    </row>
    <row r="6" spans="1:5" x14ac:dyDescent="0.2">
      <c r="A6" s="19" t="s">
        <v>20</v>
      </c>
      <c r="B6" s="94">
        <v>2.7</v>
      </c>
      <c r="C6" s="20" t="s">
        <v>21</v>
      </c>
      <c r="D6" s="14" t="s">
        <v>22</v>
      </c>
      <c r="E6" s="74" t="s">
        <v>23</v>
      </c>
    </row>
    <row r="7" spans="1:5" x14ac:dyDescent="0.2">
      <c r="A7" s="19" t="s">
        <v>27</v>
      </c>
      <c r="B7" s="94">
        <v>2.7</v>
      </c>
      <c r="C7" s="20" t="s">
        <v>21</v>
      </c>
      <c r="D7" s="14" t="s">
        <v>28</v>
      </c>
      <c r="E7" s="74" t="s">
        <v>23</v>
      </c>
    </row>
    <row r="8" spans="1:5" x14ac:dyDescent="0.2">
      <c r="A8" s="19" t="s">
        <v>29</v>
      </c>
      <c r="B8" s="94">
        <v>2.7</v>
      </c>
      <c r="C8" s="20" t="s">
        <v>21</v>
      </c>
      <c r="D8" s="14" t="s">
        <v>28</v>
      </c>
      <c r="E8" s="74" t="s">
        <v>23</v>
      </c>
    </row>
    <row r="9" spans="1:5" x14ac:dyDescent="0.2">
      <c r="A9" s="19" t="s">
        <v>33</v>
      </c>
      <c r="B9" s="94">
        <v>2.6</v>
      </c>
      <c r="C9" s="20" t="s">
        <v>21</v>
      </c>
      <c r="D9" s="14" t="s">
        <v>28</v>
      </c>
      <c r="E9" s="74" t="s">
        <v>23</v>
      </c>
    </row>
    <row r="10" spans="1:5" x14ac:dyDescent="0.2">
      <c r="A10" s="19" t="s">
        <v>50</v>
      </c>
      <c r="B10" s="94">
        <v>2.6</v>
      </c>
      <c r="C10" s="20" t="s">
        <v>21</v>
      </c>
      <c r="D10" s="14" t="s">
        <v>28</v>
      </c>
      <c r="E10" s="74" t="s">
        <v>23</v>
      </c>
    </row>
    <row r="11" spans="1:5" x14ac:dyDescent="0.2">
      <c r="A11" s="19" t="s">
        <v>35</v>
      </c>
      <c r="B11" s="94">
        <v>2.6</v>
      </c>
      <c r="C11" s="20" t="s">
        <v>21</v>
      </c>
      <c r="D11" s="14" t="s">
        <v>28</v>
      </c>
      <c r="E11" s="74" t="s">
        <v>23</v>
      </c>
    </row>
    <row r="12" spans="1:5" x14ac:dyDescent="0.2">
      <c r="A12" s="19" t="s">
        <v>44</v>
      </c>
      <c r="B12" s="94">
        <v>2.5</v>
      </c>
      <c r="C12" s="20" t="s">
        <v>21</v>
      </c>
      <c r="D12" s="14" t="s">
        <v>28</v>
      </c>
      <c r="E12" s="74" t="s">
        <v>23</v>
      </c>
    </row>
    <row r="13" spans="1:5" x14ac:dyDescent="0.2">
      <c r="A13" s="19" t="s">
        <v>45</v>
      </c>
      <c r="B13" s="94">
        <v>2.5</v>
      </c>
      <c r="C13" s="20" t="s">
        <v>21</v>
      </c>
      <c r="D13" s="14" t="s">
        <v>28</v>
      </c>
      <c r="E13" s="74" t="s">
        <v>23</v>
      </c>
    </row>
    <row r="14" spans="1:5" x14ac:dyDescent="0.2">
      <c r="A14" s="19" t="s">
        <v>34</v>
      </c>
      <c r="B14" s="95">
        <v>2.4</v>
      </c>
      <c r="C14" s="20" t="s">
        <v>26</v>
      </c>
      <c r="D14" s="14" t="s">
        <v>28</v>
      </c>
      <c r="E14" s="74" t="s">
        <v>23</v>
      </c>
    </row>
    <row r="15" spans="1:5" x14ac:dyDescent="0.2">
      <c r="A15" s="19" t="s">
        <v>48</v>
      </c>
      <c r="B15" s="95">
        <v>2.4</v>
      </c>
      <c r="C15" s="20" t="s">
        <v>26</v>
      </c>
      <c r="D15" s="14" t="s">
        <v>28</v>
      </c>
      <c r="E15" s="74" t="s">
        <v>23</v>
      </c>
    </row>
    <row r="16" spans="1:5" x14ac:dyDescent="0.2">
      <c r="A16" s="19" t="s">
        <v>49</v>
      </c>
      <c r="B16" s="95">
        <v>2.4</v>
      </c>
      <c r="C16" s="20" t="s">
        <v>26</v>
      </c>
      <c r="D16" s="14" t="s">
        <v>28</v>
      </c>
      <c r="E16" s="74" t="s">
        <v>23</v>
      </c>
    </row>
    <row r="17" spans="1:5" x14ac:dyDescent="0.2">
      <c r="A17" s="19" t="s">
        <v>41</v>
      </c>
      <c r="B17" s="95">
        <v>2.4</v>
      </c>
      <c r="C17" s="20" t="s">
        <v>26</v>
      </c>
      <c r="D17" s="14" t="s">
        <v>28</v>
      </c>
      <c r="E17" s="74" t="s">
        <v>23</v>
      </c>
    </row>
    <row r="18" spans="1:5" x14ac:dyDescent="0.2">
      <c r="A18" s="19" t="s">
        <v>43</v>
      </c>
      <c r="B18" s="95">
        <v>2.2999999999999998</v>
      </c>
      <c r="C18" s="20" t="s">
        <v>26</v>
      </c>
      <c r="D18" s="14" t="s">
        <v>28</v>
      </c>
      <c r="E18" s="74" t="s">
        <v>23</v>
      </c>
    </row>
    <row r="19" spans="1:5" x14ac:dyDescent="0.2">
      <c r="A19" s="19" t="s">
        <v>37</v>
      </c>
      <c r="B19" s="95">
        <v>2.2999999999999998</v>
      </c>
      <c r="C19" s="20" t="s">
        <v>26</v>
      </c>
      <c r="D19" s="14" t="s">
        <v>28</v>
      </c>
      <c r="E19" s="74" t="s">
        <v>23</v>
      </c>
    </row>
    <row r="20" spans="1:5" x14ac:dyDescent="0.2">
      <c r="A20" s="19" t="s">
        <v>47</v>
      </c>
      <c r="B20" s="95">
        <v>2.2999999999999998</v>
      </c>
      <c r="C20" s="20" t="s">
        <v>26</v>
      </c>
      <c r="D20" s="14" t="s">
        <v>28</v>
      </c>
      <c r="E20" s="74" t="s">
        <v>23</v>
      </c>
    </row>
    <row r="21" spans="1:5" x14ac:dyDescent="0.2">
      <c r="A21" s="19" t="s">
        <v>42</v>
      </c>
      <c r="B21" s="95">
        <v>2.2999999999999998</v>
      </c>
      <c r="C21" s="20" t="s">
        <v>26</v>
      </c>
      <c r="D21" s="14" t="s">
        <v>28</v>
      </c>
      <c r="E21" s="74" t="s">
        <v>23</v>
      </c>
    </row>
    <row r="22" spans="1:5" x14ac:dyDescent="0.2">
      <c r="A22" s="19" t="s">
        <v>53</v>
      </c>
      <c r="B22" s="95">
        <v>2.2000000000000002</v>
      </c>
      <c r="C22" s="20" t="s">
        <v>26</v>
      </c>
      <c r="D22" s="14" t="s">
        <v>28</v>
      </c>
      <c r="E22" s="74" t="s">
        <v>23</v>
      </c>
    </row>
    <row r="23" spans="1:5" x14ac:dyDescent="0.2">
      <c r="A23" s="19" t="s">
        <v>46</v>
      </c>
      <c r="B23" s="95">
        <v>2.2000000000000002</v>
      </c>
      <c r="C23" s="20" t="s">
        <v>26</v>
      </c>
      <c r="D23" s="14" t="s">
        <v>28</v>
      </c>
      <c r="E23" s="74" t="s">
        <v>23</v>
      </c>
    </row>
    <row r="24" spans="1:5" x14ac:dyDescent="0.2">
      <c r="A24" s="19" t="s">
        <v>55</v>
      </c>
      <c r="B24" s="95">
        <v>2.2000000000000002</v>
      </c>
      <c r="C24" s="20" t="s">
        <v>26</v>
      </c>
      <c r="D24" s="14" t="s">
        <v>28</v>
      </c>
      <c r="E24" s="74" t="s">
        <v>23</v>
      </c>
    </row>
    <row r="25" spans="1:5" x14ac:dyDescent="0.2">
      <c r="A25" s="19" t="s">
        <v>60</v>
      </c>
      <c r="B25" s="95">
        <v>2.2000000000000002</v>
      </c>
      <c r="C25" s="20" t="s">
        <v>26</v>
      </c>
      <c r="D25" s="14" t="s">
        <v>28</v>
      </c>
      <c r="E25" s="74" t="s">
        <v>23</v>
      </c>
    </row>
    <row r="26" spans="1:5" x14ac:dyDescent="0.2">
      <c r="A26" s="19" t="s">
        <v>54</v>
      </c>
      <c r="B26" s="95">
        <v>2.1</v>
      </c>
      <c r="C26" s="20" t="s">
        <v>26</v>
      </c>
      <c r="D26" s="14" t="s">
        <v>28</v>
      </c>
      <c r="E26" s="74" t="s">
        <v>23</v>
      </c>
    </row>
    <row r="27" spans="1:5" x14ac:dyDescent="0.2">
      <c r="A27" s="19" t="s">
        <v>57</v>
      </c>
      <c r="B27" s="95">
        <v>2.1</v>
      </c>
      <c r="C27" s="20" t="s">
        <v>26</v>
      </c>
      <c r="D27" s="14" t="s">
        <v>28</v>
      </c>
      <c r="E27" s="74" t="s">
        <v>23</v>
      </c>
    </row>
    <row r="28" spans="1:5" x14ac:dyDescent="0.2">
      <c r="A28" s="19" t="s">
        <v>58</v>
      </c>
      <c r="B28" s="95">
        <v>2.1</v>
      </c>
      <c r="C28" s="20" t="s">
        <v>26</v>
      </c>
      <c r="D28" s="14" t="s">
        <v>28</v>
      </c>
      <c r="E28" s="74" t="s">
        <v>23</v>
      </c>
    </row>
    <row r="29" spans="1:5" x14ac:dyDescent="0.2">
      <c r="A29" s="19" t="s">
        <v>51</v>
      </c>
      <c r="B29" s="95">
        <v>2.1</v>
      </c>
      <c r="C29" s="20" t="s">
        <v>26</v>
      </c>
      <c r="D29" s="14" t="s">
        <v>28</v>
      </c>
      <c r="E29" s="74" t="s">
        <v>23</v>
      </c>
    </row>
    <row r="30" spans="1:5" x14ac:dyDescent="0.2">
      <c r="A30" s="19" t="s">
        <v>149</v>
      </c>
      <c r="B30" s="95">
        <v>2.1</v>
      </c>
      <c r="C30" s="20" t="s">
        <v>26</v>
      </c>
      <c r="D30" s="14" t="s">
        <v>28</v>
      </c>
      <c r="E30" s="74" t="s">
        <v>23</v>
      </c>
    </row>
    <row r="31" spans="1:5" x14ac:dyDescent="0.2">
      <c r="A31" s="19" t="s">
        <v>39</v>
      </c>
      <c r="B31" s="95">
        <v>2.1</v>
      </c>
      <c r="C31" s="20" t="s">
        <v>26</v>
      </c>
      <c r="D31" s="14" t="s">
        <v>28</v>
      </c>
      <c r="E31" s="74" t="s">
        <v>23</v>
      </c>
    </row>
    <row r="32" spans="1:5" x14ac:dyDescent="0.2">
      <c r="A32" s="19" t="s">
        <v>59</v>
      </c>
      <c r="B32" s="95">
        <v>2.1</v>
      </c>
      <c r="C32" s="20" t="s">
        <v>26</v>
      </c>
      <c r="D32" s="14" t="s">
        <v>28</v>
      </c>
      <c r="E32" s="74" t="s">
        <v>23</v>
      </c>
    </row>
    <row r="33" spans="1:33" x14ac:dyDescent="0.2">
      <c r="A33" s="19" t="s">
        <v>40</v>
      </c>
      <c r="B33" s="96">
        <v>2</v>
      </c>
      <c r="C33" s="20" t="s">
        <v>32</v>
      </c>
      <c r="D33" s="14" t="s">
        <v>28</v>
      </c>
      <c r="E33" s="74" t="s">
        <v>23</v>
      </c>
    </row>
    <row r="34" spans="1:33" x14ac:dyDescent="0.2">
      <c r="A34" s="19" t="s">
        <v>62</v>
      </c>
      <c r="B34" s="96">
        <v>2</v>
      </c>
      <c r="C34" s="20" t="s">
        <v>32</v>
      </c>
      <c r="D34" s="14" t="s">
        <v>28</v>
      </c>
      <c r="E34" s="74" t="s">
        <v>23</v>
      </c>
    </row>
    <row r="35" spans="1:33" x14ac:dyDescent="0.2">
      <c r="A35" s="19" t="s">
        <v>61</v>
      </c>
      <c r="B35" s="96">
        <v>1.9</v>
      </c>
      <c r="C35" s="20" t="s">
        <v>32</v>
      </c>
      <c r="D35" s="14" t="s">
        <v>28</v>
      </c>
      <c r="E35" s="74" t="s">
        <v>23</v>
      </c>
    </row>
    <row r="36" spans="1:33" x14ac:dyDescent="0.2">
      <c r="A36" s="19" t="s">
        <v>36</v>
      </c>
      <c r="B36" s="96">
        <v>1.9</v>
      </c>
      <c r="C36" s="20" t="s">
        <v>32</v>
      </c>
      <c r="D36" s="14" t="s">
        <v>28</v>
      </c>
      <c r="E36" s="74" t="s">
        <v>23</v>
      </c>
    </row>
    <row r="37" spans="1:33" x14ac:dyDescent="0.2">
      <c r="A37" s="19" t="s">
        <v>56</v>
      </c>
      <c r="B37" s="96">
        <v>1.9</v>
      </c>
      <c r="C37" s="20" t="s">
        <v>32</v>
      </c>
      <c r="D37" s="14" t="s">
        <v>28</v>
      </c>
      <c r="E37" s="74" t="s">
        <v>23</v>
      </c>
    </row>
    <row r="38" spans="1:33" x14ac:dyDescent="0.2">
      <c r="A38" s="19" t="s">
        <v>52</v>
      </c>
      <c r="B38" s="96">
        <v>1.8</v>
      </c>
      <c r="C38" s="20" t="s">
        <v>32</v>
      </c>
      <c r="D38" s="14" t="s">
        <v>28</v>
      </c>
      <c r="E38" s="74" t="s">
        <v>23</v>
      </c>
    </row>
    <row r="39" spans="1:33" x14ac:dyDescent="0.2">
      <c r="A39" s="19" t="s">
        <v>63</v>
      </c>
      <c r="B39" s="96">
        <v>1.8</v>
      </c>
      <c r="C39" s="20" t="s">
        <v>32</v>
      </c>
      <c r="D39" s="14" t="s">
        <v>28</v>
      </c>
      <c r="E39" s="74" t="s">
        <v>23</v>
      </c>
    </row>
    <row r="40" spans="1:33" x14ac:dyDescent="0.2">
      <c r="A40" s="21" t="s">
        <v>155</v>
      </c>
      <c r="B40" s="97">
        <v>1.7</v>
      </c>
      <c r="C40" s="22" t="s">
        <v>32</v>
      </c>
      <c r="D40" s="23" t="s">
        <v>22</v>
      </c>
      <c r="E40" s="75" t="s">
        <v>23</v>
      </c>
    </row>
    <row r="41" spans="1:33" x14ac:dyDescent="0.2">
      <c r="A41" s="135" t="s">
        <v>200</v>
      </c>
      <c r="B41" s="135"/>
      <c r="C41" s="135"/>
      <c r="D41" s="135"/>
      <c r="E41" s="135"/>
      <c r="F41" s="135"/>
      <c r="G41" s="135"/>
      <c r="H41" s="135"/>
      <c r="I41" s="135"/>
      <c r="J41" s="135"/>
      <c r="K41" s="135"/>
      <c r="L41" s="135"/>
      <c r="M41" s="135"/>
      <c r="N41" s="135"/>
      <c r="O41" s="135"/>
      <c r="P41" s="135"/>
      <c r="Q41" s="135"/>
      <c r="R41" s="135"/>
    </row>
    <row r="42" spans="1:33" ht="12" customHeight="1" x14ac:dyDescent="0.2">
      <c r="A42" s="128" t="s">
        <v>211</v>
      </c>
      <c r="B42" s="128"/>
      <c r="C42" s="128"/>
      <c r="D42" s="128"/>
      <c r="E42" s="128"/>
      <c r="F42" s="56"/>
      <c r="G42" s="56"/>
      <c r="H42" s="56"/>
      <c r="I42" s="56"/>
      <c r="J42" s="56"/>
      <c r="K42" s="56"/>
      <c r="L42" s="56"/>
      <c r="M42" s="56"/>
      <c r="N42" s="56"/>
      <c r="O42" s="56"/>
      <c r="P42" s="56"/>
      <c r="Q42" s="56"/>
      <c r="R42" s="56"/>
      <c r="S42" s="56"/>
      <c r="T42" s="56"/>
      <c r="U42" s="56"/>
      <c r="V42" s="56"/>
      <c r="W42" s="56"/>
      <c r="X42" s="56"/>
      <c r="Y42" s="56"/>
      <c r="Z42" s="56"/>
      <c r="AA42" s="56"/>
      <c r="AB42" s="56"/>
      <c r="AC42" s="56"/>
      <c r="AD42" s="56"/>
      <c r="AE42" s="56"/>
      <c r="AF42" s="56"/>
      <c r="AG42" s="56"/>
    </row>
    <row r="43" spans="1:33" ht="12.75" customHeight="1" x14ac:dyDescent="0.2">
      <c r="A43" s="128"/>
      <c r="B43" s="128"/>
      <c r="C43" s="128"/>
      <c r="D43" s="128"/>
      <c r="E43" s="128"/>
    </row>
    <row r="44" spans="1:33" x14ac:dyDescent="0.2">
      <c r="A44" s="4" t="s">
        <v>216</v>
      </c>
    </row>
  </sheetData>
  <mergeCells count="5">
    <mergeCell ref="A41:R41"/>
    <mergeCell ref="A42:E43"/>
    <mergeCell ref="A3:A4"/>
    <mergeCell ref="B3:C4"/>
    <mergeCell ref="D3:E4"/>
  </mergeCells>
  <conditionalFormatting sqref="C5:C40">
    <cfRule type="containsText" dxfId="68" priority="10" operator="containsText" text="L">
      <formula>NOT(ISERROR(SEARCH("L",C5)))</formula>
    </cfRule>
    <cfRule type="containsText" dxfId="67" priority="11" operator="containsText" text="M">
      <formula>NOT(ISERROR(SEARCH("M",C5)))</formula>
    </cfRule>
    <cfRule type="containsText" dxfId="66" priority="12" operator="containsText" text="H">
      <formula>NOT(ISERROR(SEARCH("H",C5)))</formula>
    </cfRule>
  </conditionalFormatting>
  <pageMargins left="0.31496062992125984" right="0.31496062992125984" top="0.78740157480314965" bottom="0.59055118110236227" header="0.31496062992125984" footer="0.31496062992125984"/>
  <pageSetup paperSize="9" scale="60" orientation="landscape" r:id="rId1"/>
  <headerFooter>
    <oddFooter>&amp;L&amp;D&amp;R&amp;A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A1:AG49"/>
  <sheetViews>
    <sheetView workbookViewId="0">
      <selection activeCell="A5" sqref="A5:E45"/>
    </sheetView>
  </sheetViews>
  <sheetFormatPr baseColWidth="10" defaultRowHeight="12" x14ac:dyDescent="0.2"/>
  <cols>
    <col min="1" max="1" width="47.875" style="4" bestFit="1" customWidth="1"/>
    <col min="2" max="2" width="6.25" style="4" customWidth="1"/>
    <col min="3" max="3" width="5.875" style="4" hidden="1" customWidth="1"/>
    <col min="4" max="4" width="3.25" style="4" bestFit="1" customWidth="1"/>
    <col min="5" max="5" width="3.625" style="4" customWidth="1"/>
    <col min="6" max="16384" width="11" style="4"/>
  </cols>
  <sheetData>
    <row r="1" spans="1:5" x14ac:dyDescent="0.2">
      <c r="A1" s="49" t="s">
        <v>237</v>
      </c>
    </row>
    <row r="2" spans="1:5" x14ac:dyDescent="0.2">
      <c r="A2" s="4" t="s">
        <v>217</v>
      </c>
    </row>
    <row r="3" spans="1:5" ht="12" customHeight="1" x14ac:dyDescent="0.2">
      <c r="A3" s="158" t="s">
        <v>146</v>
      </c>
      <c r="B3" s="148" t="s">
        <v>133</v>
      </c>
      <c r="C3" s="149"/>
      <c r="D3" s="148" t="s">
        <v>194</v>
      </c>
      <c r="E3" s="149"/>
    </row>
    <row r="4" spans="1:5" x14ac:dyDescent="0.2">
      <c r="A4" s="159"/>
      <c r="B4" s="156"/>
      <c r="C4" s="157"/>
      <c r="D4" s="150"/>
      <c r="E4" s="151"/>
    </row>
    <row r="5" spans="1:5" x14ac:dyDescent="0.2">
      <c r="A5" s="13" t="s">
        <v>66</v>
      </c>
      <c r="B5" s="93">
        <v>3</v>
      </c>
      <c r="C5" s="11" t="s">
        <v>21</v>
      </c>
      <c r="D5" s="14" t="s">
        <v>28</v>
      </c>
      <c r="E5" s="8" t="s">
        <v>23</v>
      </c>
    </row>
    <row r="6" spans="1:5" x14ac:dyDescent="0.2">
      <c r="A6" s="13" t="s">
        <v>89</v>
      </c>
      <c r="B6" s="99">
        <v>2.8</v>
      </c>
      <c r="C6" s="20" t="s">
        <v>21</v>
      </c>
      <c r="D6" s="14" t="s">
        <v>22</v>
      </c>
      <c r="E6" s="74" t="s">
        <v>23</v>
      </c>
    </row>
    <row r="7" spans="1:5" x14ac:dyDescent="0.2">
      <c r="A7" s="13" t="s">
        <v>71</v>
      </c>
      <c r="B7" s="99">
        <v>2.7</v>
      </c>
      <c r="C7" s="20" t="s">
        <v>21</v>
      </c>
      <c r="D7" s="14" t="s">
        <v>22</v>
      </c>
      <c r="E7" s="74" t="s">
        <v>23</v>
      </c>
    </row>
    <row r="8" spans="1:5" x14ac:dyDescent="0.2">
      <c r="A8" s="13" t="s">
        <v>67</v>
      </c>
      <c r="B8" s="99">
        <v>2.6</v>
      </c>
      <c r="C8" s="20" t="s">
        <v>21</v>
      </c>
      <c r="D8" s="14" t="s">
        <v>28</v>
      </c>
      <c r="E8" s="74" t="s">
        <v>23</v>
      </c>
    </row>
    <row r="9" spans="1:5" x14ac:dyDescent="0.2">
      <c r="A9" s="13" t="s">
        <v>70</v>
      </c>
      <c r="B9" s="99">
        <v>2.6</v>
      </c>
      <c r="C9" s="20" t="s">
        <v>21</v>
      </c>
      <c r="D9" s="14" t="s">
        <v>22</v>
      </c>
      <c r="E9" s="74" t="s">
        <v>23</v>
      </c>
    </row>
    <row r="10" spans="1:5" x14ac:dyDescent="0.2">
      <c r="A10" s="13" t="s">
        <v>79</v>
      </c>
      <c r="B10" s="99">
        <v>2.6</v>
      </c>
      <c r="C10" s="20" t="s">
        <v>21</v>
      </c>
      <c r="D10" s="14" t="s">
        <v>28</v>
      </c>
      <c r="E10" s="74" t="s">
        <v>23</v>
      </c>
    </row>
    <row r="11" spans="1:5" x14ac:dyDescent="0.2">
      <c r="A11" s="13" t="s">
        <v>69</v>
      </c>
      <c r="B11" s="99">
        <v>2.5</v>
      </c>
      <c r="C11" s="20" t="s">
        <v>21</v>
      </c>
      <c r="D11" s="14" t="s">
        <v>22</v>
      </c>
      <c r="E11" s="74" t="s">
        <v>23</v>
      </c>
    </row>
    <row r="12" spans="1:5" x14ac:dyDescent="0.2">
      <c r="A12" s="13" t="s">
        <v>77</v>
      </c>
      <c r="B12" s="99">
        <v>2.5</v>
      </c>
      <c r="C12" s="20" t="s">
        <v>21</v>
      </c>
      <c r="D12" s="14" t="s">
        <v>28</v>
      </c>
      <c r="E12" s="74" t="s">
        <v>23</v>
      </c>
    </row>
    <row r="13" spans="1:5" x14ac:dyDescent="0.2">
      <c r="A13" s="13" t="s">
        <v>134</v>
      </c>
      <c r="B13" s="99">
        <v>2.4</v>
      </c>
      <c r="C13" s="20" t="s">
        <v>21</v>
      </c>
      <c r="D13" s="14" t="s">
        <v>22</v>
      </c>
      <c r="E13" s="74" t="s">
        <v>23</v>
      </c>
    </row>
    <row r="14" spans="1:5" x14ac:dyDescent="0.2">
      <c r="A14" s="13" t="s">
        <v>72</v>
      </c>
      <c r="B14" s="99">
        <v>2.4</v>
      </c>
      <c r="C14" s="20" t="s">
        <v>21</v>
      </c>
      <c r="D14" s="14" t="s">
        <v>28</v>
      </c>
      <c r="E14" s="74" t="s">
        <v>23</v>
      </c>
    </row>
    <row r="15" spans="1:5" x14ac:dyDescent="0.2">
      <c r="A15" s="13" t="s">
        <v>68</v>
      </c>
      <c r="B15" s="99">
        <v>2.4</v>
      </c>
      <c r="C15" s="20" t="s">
        <v>21</v>
      </c>
      <c r="D15" s="14" t="s">
        <v>28</v>
      </c>
      <c r="E15" s="74" t="s">
        <v>23</v>
      </c>
    </row>
    <row r="16" spans="1:5" x14ac:dyDescent="0.2">
      <c r="A16" s="13" t="s">
        <v>83</v>
      </c>
      <c r="B16" s="99">
        <v>2.4</v>
      </c>
      <c r="C16" s="20" t="s">
        <v>21</v>
      </c>
      <c r="D16" s="14" t="s">
        <v>22</v>
      </c>
      <c r="E16" s="74" t="s">
        <v>23</v>
      </c>
    </row>
    <row r="17" spans="1:5" x14ac:dyDescent="0.2">
      <c r="A17" s="13" t="s">
        <v>73</v>
      </c>
      <c r="B17" s="99">
        <v>2.4</v>
      </c>
      <c r="C17" s="20" t="s">
        <v>21</v>
      </c>
      <c r="D17" s="14" t="s">
        <v>22</v>
      </c>
      <c r="E17" s="74" t="s">
        <v>23</v>
      </c>
    </row>
    <row r="18" spans="1:5" x14ac:dyDescent="0.2">
      <c r="A18" s="13" t="s">
        <v>80</v>
      </c>
      <c r="B18" s="99">
        <v>2.4</v>
      </c>
      <c r="C18" s="20" t="s">
        <v>21</v>
      </c>
      <c r="D18" s="14" t="s">
        <v>22</v>
      </c>
      <c r="E18" s="74" t="s">
        <v>23</v>
      </c>
    </row>
    <row r="19" spans="1:5" x14ac:dyDescent="0.2">
      <c r="A19" s="13" t="s">
        <v>76</v>
      </c>
      <c r="B19" s="98">
        <v>2.2999999999999998</v>
      </c>
      <c r="C19" s="20" t="s">
        <v>26</v>
      </c>
      <c r="D19" s="14" t="s">
        <v>22</v>
      </c>
      <c r="E19" s="74" t="s">
        <v>23</v>
      </c>
    </row>
    <row r="20" spans="1:5" x14ac:dyDescent="0.2">
      <c r="A20" s="13" t="s">
        <v>91</v>
      </c>
      <c r="B20" s="98">
        <v>2.2999999999999998</v>
      </c>
      <c r="C20" s="20" t="s">
        <v>26</v>
      </c>
      <c r="D20" s="14" t="s">
        <v>22</v>
      </c>
      <c r="E20" s="74" t="s">
        <v>23</v>
      </c>
    </row>
    <row r="21" spans="1:5" x14ac:dyDescent="0.2">
      <c r="A21" s="13" t="s">
        <v>82</v>
      </c>
      <c r="B21" s="98">
        <v>2.2000000000000002</v>
      </c>
      <c r="C21" s="20" t="s">
        <v>26</v>
      </c>
      <c r="D21" s="14" t="s">
        <v>22</v>
      </c>
      <c r="E21" s="74" t="s">
        <v>23</v>
      </c>
    </row>
    <row r="22" spans="1:5" x14ac:dyDescent="0.2">
      <c r="A22" s="13" t="s">
        <v>84</v>
      </c>
      <c r="B22" s="98">
        <v>2.2000000000000002</v>
      </c>
      <c r="C22" s="20" t="s">
        <v>26</v>
      </c>
      <c r="D22" s="14" t="s">
        <v>22</v>
      </c>
      <c r="E22" s="74" t="s">
        <v>85</v>
      </c>
    </row>
    <row r="23" spans="1:5" x14ac:dyDescent="0.2">
      <c r="A23" s="13" t="s">
        <v>96</v>
      </c>
      <c r="B23" s="98">
        <v>2.2000000000000002</v>
      </c>
      <c r="C23" s="20" t="s">
        <v>26</v>
      </c>
      <c r="D23" s="14" t="s">
        <v>28</v>
      </c>
      <c r="E23" s="74" t="s">
        <v>23</v>
      </c>
    </row>
    <row r="24" spans="1:5" x14ac:dyDescent="0.2">
      <c r="A24" s="13" t="s">
        <v>148</v>
      </c>
      <c r="B24" s="98">
        <v>2.1</v>
      </c>
      <c r="C24" s="20" t="s">
        <v>26</v>
      </c>
      <c r="D24" s="14" t="s">
        <v>22</v>
      </c>
      <c r="E24" s="74" t="s">
        <v>23</v>
      </c>
    </row>
    <row r="25" spans="1:5" x14ac:dyDescent="0.2">
      <c r="A25" s="13" t="s">
        <v>92</v>
      </c>
      <c r="B25" s="98">
        <v>2.1</v>
      </c>
      <c r="C25" s="20" t="s">
        <v>26</v>
      </c>
      <c r="D25" s="14" t="s">
        <v>28</v>
      </c>
      <c r="E25" s="74" t="s">
        <v>23</v>
      </c>
    </row>
    <row r="26" spans="1:5" x14ac:dyDescent="0.2">
      <c r="A26" s="13" t="s">
        <v>74</v>
      </c>
      <c r="B26" s="98">
        <v>2.1</v>
      </c>
      <c r="C26" s="20" t="s">
        <v>26</v>
      </c>
      <c r="D26" s="14" t="s">
        <v>28</v>
      </c>
      <c r="E26" s="74" t="s">
        <v>23</v>
      </c>
    </row>
    <row r="27" spans="1:5" x14ac:dyDescent="0.2">
      <c r="A27" s="13" t="s">
        <v>75</v>
      </c>
      <c r="B27" s="98">
        <v>2.1</v>
      </c>
      <c r="C27" s="20" t="s">
        <v>26</v>
      </c>
      <c r="D27" s="14" t="s">
        <v>28</v>
      </c>
      <c r="E27" s="74" t="s">
        <v>23</v>
      </c>
    </row>
    <row r="28" spans="1:5" x14ac:dyDescent="0.2">
      <c r="A28" s="13" t="s">
        <v>88</v>
      </c>
      <c r="B28" s="95">
        <v>2</v>
      </c>
      <c r="C28" s="20" t="s">
        <v>26</v>
      </c>
      <c r="D28" s="14" t="s">
        <v>22</v>
      </c>
      <c r="E28" s="74" t="s">
        <v>23</v>
      </c>
    </row>
    <row r="29" spans="1:5" x14ac:dyDescent="0.2">
      <c r="A29" s="13" t="s">
        <v>90</v>
      </c>
      <c r="B29" s="95">
        <v>2</v>
      </c>
      <c r="C29" s="20" t="s">
        <v>26</v>
      </c>
      <c r="D29" s="14" t="s">
        <v>22</v>
      </c>
      <c r="E29" s="74" t="s">
        <v>23</v>
      </c>
    </row>
    <row r="30" spans="1:5" x14ac:dyDescent="0.2">
      <c r="A30" s="13" t="s">
        <v>81</v>
      </c>
      <c r="B30" s="95">
        <v>2</v>
      </c>
      <c r="C30" s="20" t="s">
        <v>26</v>
      </c>
      <c r="D30" s="14" t="s">
        <v>22</v>
      </c>
      <c r="E30" s="74" t="s">
        <v>23</v>
      </c>
    </row>
    <row r="31" spans="1:5" x14ac:dyDescent="0.2">
      <c r="A31" s="13" t="s">
        <v>86</v>
      </c>
      <c r="B31" s="95">
        <v>2</v>
      </c>
      <c r="C31" s="20" t="s">
        <v>26</v>
      </c>
      <c r="D31" s="14" t="s">
        <v>28</v>
      </c>
      <c r="E31" s="74" t="s">
        <v>23</v>
      </c>
    </row>
    <row r="32" spans="1:5" x14ac:dyDescent="0.2">
      <c r="A32" s="13" t="s">
        <v>78</v>
      </c>
      <c r="B32" s="95">
        <v>2</v>
      </c>
      <c r="C32" s="20" t="s">
        <v>26</v>
      </c>
      <c r="D32" s="14" t="s">
        <v>28</v>
      </c>
      <c r="E32" s="74" t="s">
        <v>23</v>
      </c>
    </row>
    <row r="33" spans="1:33" x14ac:dyDescent="0.2">
      <c r="A33" s="13" t="s">
        <v>150</v>
      </c>
      <c r="B33" s="95">
        <v>2</v>
      </c>
      <c r="C33" s="20" t="s">
        <v>26</v>
      </c>
      <c r="D33" s="14" t="s">
        <v>28</v>
      </c>
      <c r="E33" s="74" t="s">
        <v>23</v>
      </c>
    </row>
    <row r="34" spans="1:33" x14ac:dyDescent="0.2">
      <c r="A34" s="13" t="s">
        <v>151</v>
      </c>
      <c r="B34" s="98">
        <v>1.9</v>
      </c>
      <c r="C34" s="20" t="s">
        <v>26</v>
      </c>
      <c r="D34" s="14" t="s">
        <v>28</v>
      </c>
      <c r="E34" s="74" t="s">
        <v>23</v>
      </c>
    </row>
    <row r="35" spans="1:33" x14ac:dyDescent="0.2">
      <c r="A35" s="13" t="s">
        <v>152</v>
      </c>
      <c r="B35" s="98">
        <v>1.9</v>
      </c>
      <c r="C35" s="20" t="s">
        <v>26</v>
      </c>
      <c r="D35" s="14" t="s">
        <v>22</v>
      </c>
      <c r="E35" s="74" t="s">
        <v>23</v>
      </c>
    </row>
    <row r="36" spans="1:33" x14ac:dyDescent="0.2">
      <c r="A36" s="13" t="s">
        <v>153</v>
      </c>
      <c r="B36" s="98">
        <v>1.9</v>
      </c>
      <c r="C36" s="20" t="s">
        <v>26</v>
      </c>
      <c r="D36" s="14" t="s">
        <v>22</v>
      </c>
      <c r="E36" s="74" t="s">
        <v>23</v>
      </c>
    </row>
    <row r="37" spans="1:33" x14ac:dyDescent="0.2">
      <c r="A37" s="13" t="s">
        <v>95</v>
      </c>
      <c r="B37" s="98">
        <v>1.9</v>
      </c>
      <c r="C37" s="20" t="s">
        <v>26</v>
      </c>
      <c r="D37" s="14" t="s">
        <v>28</v>
      </c>
      <c r="E37" s="74" t="s">
        <v>23</v>
      </c>
    </row>
    <row r="38" spans="1:33" x14ac:dyDescent="0.2">
      <c r="A38" s="13" t="s">
        <v>87</v>
      </c>
      <c r="B38" s="98">
        <v>1.9</v>
      </c>
      <c r="C38" s="20" t="s">
        <v>26</v>
      </c>
      <c r="D38" s="14" t="s">
        <v>28</v>
      </c>
      <c r="E38" s="74" t="s">
        <v>23</v>
      </c>
    </row>
    <row r="39" spans="1:33" x14ac:dyDescent="0.2">
      <c r="A39" s="13" t="s">
        <v>94</v>
      </c>
      <c r="B39" s="100">
        <v>1.8</v>
      </c>
      <c r="C39" s="20" t="s">
        <v>32</v>
      </c>
      <c r="D39" s="14" t="s">
        <v>22</v>
      </c>
      <c r="E39" s="74" t="s">
        <v>23</v>
      </c>
    </row>
    <row r="40" spans="1:33" x14ac:dyDescent="0.2">
      <c r="A40" s="13" t="s">
        <v>93</v>
      </c>
      <c r="B40" s="100">
        <v>1.7</v>
      </c>
      <c r="C40" s="20" t="s">
        <v>32</v>
      </c>
      <c r="D40" s="14" t="s">
        <v>22</v>
      </c>
      <c r="E40" s="74" t="s">
        <v>23</v>
      </c>
    </row>
    <row r="41" spans="1:33" x14ac:dyDescent="0.2">
      <c r="A41" s="13" t="s">
        <v>156</v>
      </c>
      <c r="B41" s="100">
        <v>1.6</v>
      </c>
      <c r="C41" s="20" t="s">
        <v>32</v>
      </c>
      <c r="D41" s="14" t="s">
        <v>22</v>
      </c>
      <c r="E41" s="74" t="s">
        <v>23</v>
      </c>
    </row>
    <row r="42" spans="1:33" x14ac:dyDescent="0.2">
      <c r="A42" s="13" t="s">
        <v>157</v>
      </c>
      <c r="B42" s="100">
        <v>1.6</v>
      </c>
      <c r="C42" s="20" t="s">
        <v>32</v>
      </c>
      <c r="D42" s="14" t="s">
        <v>22</v>
      </c>
      <c r="E42" s="74" t="s">
        <v>23</v>
      </c>
    </row>
    <row r="43" spans="1:33" x14ac:dyDescent="0.2">
      <c r="A43" s="13" t="s">
        <v>159</v>
      </c>
      <c r="B43" s="100">
        <v>1.6</v>
      </c>
      <c r="C43" s="20" t="s">
        <v>32</v>
      </c>
      <c r="D43" s="14" t="s">
        <v>22</v>
      </c>
      <c r="E43" s="74" t="s">
        <v>23</v>
      </c>
    </row>
    <row r="44" spans="1:33" x14ac:dyDescent="0.2">
      <c r="A44" s="13" t="s">
        <v>160</v>
      </c>
      <c r="B44" s="100">
        <v>1.5</v>
      </c>
      <c r="C44" s="20" t="s">
        <v>32</v>
      </c>
      <c r="D44" s="14" t="s">
        <v>22</v>
      </c>
      <c r="E44" s="74" t="s">
        <v>23</v>
      </c>
    </row>
    <row r="45" spans="1:33" x14ac:dyDescent="0.2">
      <c r="A45" s="30" t="s">
        <v>161</v>
      </c>
      <c r="B45" s="101">
        <v>1.5</v>
      </c>
      <c r="C45" s="22" t="s">
        <v>32</v>
      </c>
      <c r="D45" s="23" t="s">
        <v>22</v>
      </c>
      <c r="E45" s="75" t="s">
        <v>23</v>
      </c>
    </row>
    <row r="46" spans="1:33" x14ac:dyDescent="0.2">
      <c r="A46" s="135" t="s">
        <v>200</v>
      </c>
      <c r="B46" s="135"/>
      <c r="C46" s="135"/>
      <c r="D46" s="135"/>
      <c r="E46" s="135"/>
      <c r="F46" s="135"/>
      <c r="G46" s="135"/>
      <c r="H46" s="135"/>
      <c r="I46" s="135"/>
      <c r="J46" s="135"/>
      <c r="K46" s="135"/>
      <c r="L46" s="135"/>
      <c r="M46" s="135"/>
      <c r="N46" s="135"/>
      <c r="O46" s="135"/>
      <c r="P46" s="135"/>
      <c r="Q46" s="135"/>
      <c r="R46" s="135"/>
    </row>
    <row r="47" spans="1:33" ht="12" customHeight="1" x14ac:dyDescent="0.2">
      <c r="A47" s="128" t="s">
        <v>226</v>
      </c>
      <c r="B47" s="128"/>
      <c r="C47" s="128"/>
      <c r="D47" s="128"/>
      <c r="E47" s="128"/>
      <c r="F47" s="56"/>
      <c r="G47" s="56"/>
      <c r="H47" s="56"/>
      <c r="I47" s="56"/>
      <c r="J47" s="56"/>
      <c r="K47" s="56"/>
      <c r="L47" s="56"/>
      <c r="M47" s="56"/>
      <c r="N47" s="56"/>
      <c r="O47" s="56"/>
      <c r="P47" s="56"/>
      <c r="Q47" s="56"/>
      <c r="R47" s="56"/>
      <c r="S47" s="56"/>
      <c r="T47" s="56"/>
      <c r="U47" s="56"/>
      <c r="V47" s="56"/>
      <c r="W47" s="56"/>
      <c r="X47" s="56"/>
      <c r="Y47" s="56"/>
      <c r="Z47" s="56"/>
      <c r="AA47" s="56"/>
      <c r="AB47" s="56"/>
      <c r="AC47" s="56"/>
      <c r="AD47" s="56"/>
      <c r="AE47" s="56"/>
      <c r="AF47" s="56"/>
      <c r="AG47" s="56"/>
    </row>
    <row r="48" spans="1:33" ht="12.75" customHeight="1" x14ac:dyDescent="0.2">
      <c r="A48" s="128"/>
      <c r="B48" s="128"/>
      <c r="C48" s="128"/>
      <c r="D48" s="128"/>
      <c r="E48" s="128"/>
    </row>
    <row r="49" spans="1:5" x14ac:dyDescent="0.2">
      <c r="A49" s="4" t="s">
        <v>216</v>
      </c>
      <c r="B49" s="27"/>
      <c r="C49" s="27"/>
      <c r="D49" s="27"/>
      <c r="E49" s="27"/>
    </row>
  </sheetData>
  <mergeCells count="5">
    <mergeCell ref="A46:R46"/>
    <mergeCell ref="A47:E48"/>
    <mergeCell ref="A3:A4"/>
    <mergeCell ref="B3:C4"/>
    <mergeCell ref="D3:E4"/>
  </mergeCells>
  <conditionalFormatting sqref="C5:C45">
    <cfRule type="containsText" dxfId="65" priority="1" operator="containsText" text="L">
      <formula>NOT(ISERROR(SEARCH("L",C5)))</formula>
    </cfRule>
    <cfRule type="containsText" dxfId="64" priority="2" operator="containsText" text="M">
      <formula>NOT(ISERROR(SEARCH("M",C5)))</formula>
    </cfRule>
    <cfRule type="containsText" dxfId="63" priority="3" operator="containsText" text="H">
      <formula>NOT(ISERROR(SEARCH("H",C5)))</formula>
    </cfRule>
  </conditionalFormatting>
  <pageMargins left="0.7" right="0.7" top="0.78740157499999996" bottom="0.78740157499999996"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A1:AG56"/>
  <sheetViews>
    <sheetView workbookViewId="0">
      <selection activeCell="H25" sqref="H25"/>
    </sheetView>
  </sheetViews>
  <sheetFormatPr baseColWidth="10" defaultRowHeight="12" x14ac:dyDescent="0.2"/>
  <cols>
    <col min="1" max="1" width="45.625" style="4" bestFit="1" customWidth="1"/>
    <col min="2" max="2" width="5.625" style="4" customWidth="1"/>
    <col min="3" max="3" width="2.875" style="4" hidden="1" customWidth="1"/>
    <col min="4" max="4" width="3.625" style="4" customWidth="1"/>
    <col min="5" max="5" width="2.875" style="4" customWidth="1"/>
    <col min="6" max="16384" width="11" style="4"/>
  </cols>
  <sheetData>
    <row r="1" spans="1:5" x14ac:dyDescent="0.2">
      <c r="A1" s="49" t="s">
        <v>238</v>
      </c>
    </row>
    <row r="2" spans="1:5" x14ac:dyDescent="0.2">
      <c r="A2" s="4" t="s">
        <v>239</v>
      </c>
    </row>
    <row r="3" spans="1:5" ht="12" customHeight="1" x14ac:dyDescent="0.2">
      <c r="A3" s="158" t="s">
        <v>146</v>
      </c>
      <c r="B3" s="148" t="s">
        <v>133</v>
      </c>
      <c r="C3" s="149"/>
      <c r="D3" s="148" t="s">
        <v>194</v>
      </c>
      <c r="E3" s="149"/>
    </row>
    <row r="4" spans="1:5" x14ac:dyDescent="0.2">
      <c r="A4" s="159"/>
      <c r="B4" s="156"/>
      <c r="C4" s="157"/>
      <c r="D4" s="150"/>
      <c r="E4" s="151"/>
    </row>
    <row r="5" spans="1:5" x14ac:dyDescent="0.2">
      <c r="A5" s="18" t="s">
        <v>98</v>
      </c>
      <c r="B5" s="102">
        <v>2.8</v>
      </c>
      <c r="C5" s="11" t="s">
        <v>21</v>
      </c>
      <c r="D5" s="6" t="s">
        <v>22</v>
      </c>
      <c r="E5" s="8" t="s">
        <v>85</v>
      </c>
    </row>
    <row r="6" spans="1:5" x14ac:dyDescent="0.2">
      <c r="A6" s="13" t="s">
        <v>108</v>
      </c>
      <c r="B6" s="99">
        <v>2.7</v>
      </c>
      <c r="C6" s="20" t="s">
        <v>21</v>
      </c>
      <c r="D6" s="14" t="s">
        <v>22</v>
      </c>
      <c r="E6" s="74" t="s">
        <v>23</v>
      </c>
    </row>
    <row r="7" spans="1:5" x14ac:dyDescent="0.2">
      <c r="A7" s="13" t="s">
        <v>97</v>
      </c>
      <c r="B7" s="99">
        <v>2.7</v>
      </c>
      <c r="C7" s="20" t="s">
        <v>21</v>
      </c>
      <c r="D7" s="14" t="s">
        <v>28</v>
      </c>
      <c r="E7" s="74" t="s">
        <v>85</v>
      </c>
    </row>
    <row r="8" spans="1:5" x14ac:dyDescent="0.2">
      <c r="A8" s="13" t="s">
        <v>110</v>
      </c>
      <c r="B8" s="99">
        <v>2.7</v>
      </c>
      <c r="C8" s="20" t="s">
        <v>21</v>
      </c>
      <c r="D8" s="14" t="s">
        <v>22</v>
      </c>
      <c r="E8" s="74" t="s">
        <v>23</v>
      </c>
    </row>
    <row r="9" spans="1:5" x14ac:dyDescent="0.2">
      <c r="A9" s="13" t="s">
        <v>101</v>
      </c>
      <c r="B9" s="99">
        <v>2.6</v>
      </c>
      <c r="C9" s="20" t="s">
        <v>21</v>
      </c>
      <c r="D9" s="14" t="s">
        <v>22</v>
      </c>
      <c r="E9" s="74" t="s">
        <v>23</v>
      </c>
    </row>
    <row r="10" spans="1:5" x14ac:dyDescent="0.2">
      <c r="A10" s="13" t="s">
        <v>102</v>
      </c>
      <c r="B10" s="99">
        <v>2.5</v>
      </c>
      <c r="C10" s="20" t="s">
        <v>21</v>
      </c>
      <c r="D10" s="14" t="s">
        <v>28</v>
      </c>
      <c r="E10" s="74" t="s">
        <v>85</v>
      </c>
    </row>
    <row r="11" spans="1:5" x14ac:dyDescent="0.2">
      <c r="A11" s="13" t="s">
        <v>115</v>
      </c>
      <c r="B11" s="99">
        <v>2.4</v>
      </c>
      <c r="C11" s="20" t="s">
        <v>21</v>
      </c>
      <c r="D11" s="14" t="s">
        <v>22</v>
      </c>
      <c r="E11" s="74" t="s">
        <v>85</v>
      </c>
    </row>
    <row r="12" spans="1:5" x14ac:dyDescent="0.2">
      <c r="A12" s="13" t="s">
        <v>100</v>
      </c>
      <c r="B12" s="99">
        <v>2.4</v>
      </c>
      <c r="C12" s="20" t="s">
        <v>21</v>
      </c>
      <c r="D12" s="14" t="s">
        <v>22</v>
      </c>
      <c r="E12" s="74" t="s">
        <v>23</v>
      </c>
    </row>
    <row r="13" spans="1:5" x14ac:dyDescent="0.2">
      <c r="A13" s="13" t="s">
        <v>105</v>
      </c>
      <c r="B13" s="99">
        <v>2.4</v>
      </c>
      <c r="C13" s="20" t="s">
        <v>21</v>
      </c>
      <c r="D13" s="14" t="s">
        <v>22</v>
      </c>
      <c r="E13" s="74" t="s">
        <v>23</v>
      </c>
    </row>
    <row r="14" spans="1:5" x14ac:dyDescent="0.2">
      <c r="A14" s="13" t="s">
        <v>107</v>
      </c>
      <c r="B14" s="99">
        <v>2.4</v>
      </c>
      <c r="C14" s="20" t="s">
        <v>21</v>
      </c>
      <c r="D14" s="14" t="s">
        <v>28</v>
      </c>
      <c r="E14" s="74" t="s">
        <v>23</v>
      </c>
    </row>
    <row r="15" spans="1:5" x14ac:dyDescent="0.2">
      <c r="A15" s="13" t="s">
        <v>103</v>
      </c>
      <c r="B15" s="99">
        <v>2.2999999999999998</v>
      </c>
      <c r="C15" s="20" t="s">
        <v>21</v>
      </c>
      <c r="D15" s="14" t="s">
        <v>28</v>
      </c>
      <c r="E15" s="74" t="s">
        <v>23</v>
      </c>
    </row>
    <row r="16" spans="1:5" x14ac:dyDescent="0.2">
      <c r="A16" s="13" t="s">
        <v>116</v>
      </c>
      <c r="B16" s="99">
        <v>2.2999999999999998</v>
      </c>
      <c r="C16" s="20" t="s">
        <v>21</v>
      </c>
      <c r="D16" s="14" t="s">
        <v>22</v>
      </c>
      <c r="E16" s="74" t="s">
        <v>23</v>
      </c>
    </row>
    <row r="17" spans="1:5" x14ac:dyDescent="0.2">
      <c r="A17" s="13" t="s">
        <v>135</v>
      </c>
      <c r="B17" s="99">
        <v>2.2999999999999998</v>
      </c>
      <c r="C17" s="20" t="s">
        <v>21</v>
      </c>
      <c r="D17" s="14" t="s">
        <v>22</v>
      </c>
      <c r="E17" s="74" t="s">
        <v>23</v>
      </c>
    </row>
    <row r="18" spans="1:5" x14ac:dyDescent="0.2">
      <c r="A18" s="13" t="s">
        <v>136</v>
      </c>
      <c r="B18" s="99">
        <v>2.2999999999999998</v>
      </c>
      <c r="C18" s="20" t="s">
        <v>21</v>
      </c>
      <c r="D18" s="14" t="s">
        <v>28</v>
      </c>
      <c r="E18" s="74" t="s">
        <v>23</v>
      </c>
    </row>
    <row r="19" spans="1:5" x14ac:dyDescent="0.2">
      <c r="A19" s="13" t="s">
        <v>104</v>
      </c>
      <c r="B19" s="99">
        <v>2.2999999999999998</v>
      </c>
      <c r="C19" s="20" t="s">
        <v>21</v>
      </c>
      <c r="D19" s="14" t="s">
        <v>28</v>
      </c>
      <c r="E19" s="74" t="s">
        <v>85</v>
      </c>
    </row>
    <row r="20" spans="1:5" x14ac:dyDescent="0.2">
      <c r="A20" s="13" t="s">
        <v>121</v>
      </c>
      <c r="B20" s="98">
        <v>2.2000000000000002</v>
      </c>
      <c r="C20" s="20" t="s">
        <v>26</v>
      </c>
      <c r="D20" s="14" t="s">
        <v>22</v>
      </c>
      <c r="E20" s="74" t="s">
        <v>23</v>
      </c>
    </row>
    <row r="21" spans="1:5" x14ac:dyDescent="0.2">
      <c r="A21" s="13" t="s">
        <v>119</v>
      </c>
      <c r="B21" s="98">
        <v>2.2000000000000002</v>
      </c>
      <c r="C21" s="20" t="s">
        <v>26</v>
      </c>
      <c r="D21" s="14" t="s">
        <v>22</v>
      </c>
      <c r="E21" s="74" t="s">
        <v>23</v>
      </c>
    </row>
    <row r="22" spans="1:5" x14ac:dyDescent="0.2">
      <c r="A22" s="13" t="s">
        <v>99</v>
      </c>
      <c r="B22" s="98">
        <v>2.2000000000000002</v>
      </c>
      <c r="C22" s="20" t="s">
        <v>26</v>
      </c>
      <c r="D22" s="14" t="s">
        <v>28</v>
      </c>
      <c r="E22" s="74" t="s">
        <v>85</v>
      </c>
    </row>
    <row r="23" spans="1:5" x14ac:dyDescent="0.2">
      <c r="A23" s="13" t="s">
        <v>147</v>
      </c>
      <c r="B23" s="95">
        <v>2</v>
      </c>
      <c r="C23" s="20" t="s">
        <v>26</v>
      </c>
      <c r="D23" s="14" t="s">
        <v>22</v>
      </c>
      <c r="E23" s="74" t="s">
        <v>23</v>
      </c>
    </row>
    <row r="24" spans="1:5" x14ac:dyDescent="0.2">
      <c r="A24" s="13" t="s">
        <v>141</v>
      </c>
      <c r="B24" s="95">
        <v>2</v>
      </c>
      <c r="C24" s="20" t="s">
        <v>26</v>
      </c>
      <c r="D24" s="14" t="s">
        <v>22</v>
      </c>
      <c r="E24" s="74" t="s">
        <v>23</v>
      </c>
    </row>
    <row r="25" spans="1:5" x14ac:dyDescent="0.2">
      <c r="A25" s="13" t="s">
        <v>112</v>
      </c>
      <c r="B25" s="95">
        <v>2</v>
      </c>
      <c r="C25" s="20" t="s">
        <v>26</v>
      </c>
      <c r="D25" s="14" t="s">
        <v>22</v>
      </c>
      <c r="E25" s="74" t="s">
        <v>23</v>
      </c>
    </row>
    <row r="26" spans="1:5" x14ac:dyDescent="0.2">
      <c r="A26" s="13" t="s">
        <v>120</v>
      </c>
      <c r="B26" s="95">
        <v>2</v>
      </c>
      <c r="C26" s="20" t="s">
        <v>26</v>
      </c>
      <c r="D26" s="14" t="s">
        <v>28</v>
      </c>
      <c r="E26" s="74" t="s">
        <v>85</v>
      </c>
    </row>
    <row r="27" spans="1:5" x14ac:dyDescent="0.2">
      <c r="A27" s="13" t="s">
        <v>106</v>
      </c>
      <c r="B27" s="95">
        <v>2</v>
      </c>
      <c r="C27" s="20" t="s">
        <v>26</v>
      </c>
      <c r="D27" s="14" t="s">
        <v>22</v>
      </c>
      <c r="E27" s="74" t="s">
        <v>23</v>
      </c>
    </row>
    <row r="28" spans="1:5" x14ac:dyDescent="0.2">
      <c r="A28" s="13" t="s">
        <v>109</v>
      </c>
      <c r="B28" s="95">
        <v>2</v>
      </c>
      <c r="C28" s="20" t="s">
        <v>26</v>
      </c>
      <c r="D28" s="14" t="s">
        <v>28</v>
      </c>
      <c r="E28" s="74" t="s">
        <v>23</v>
      </c>
    </row>
    <row r="29" spans="1:5" x14ac:dyDescent="0.2">
      <c r="A29" s="13" t="s">
        <v>113</v>
      </c>
      <c r="B29" s="95">
        <v>2</v>
      </c>
      <c r="C29" s="20" t="s">
        <v>26</v>
      </c>
      <c r="D29" s="14" t="s">
        <v>22</v>
      </c>
      <c r="E29" s="74" t="s">
        <v>23</v>
      </c>
    </row>
    <row r="30" spans="1:5" x14ac:dyDescent="0.2">
      <c r="A30" s="13" t="s">
        <v>111</v>
      </c>
      <c r="B30" s="98">
        <v>1.9</v>
      </c>
      <c r="C30" s="20" t="s">
        <v>26</v>
      </c>
      <c r="D30" s="14" t="s">
        <v>22</v>
      </c>
      <c r="E30" s="74" t="s">
        <v>23</v>
      </c>
    </row>
    <row r="31" spans="1:5" x14ac:dyDescent="0.2">
      <c r="A31" s="13" t="s">
        <v>118</v>
      </c>
      <c r="B31" s="98">
        <v>1.9</v>
      </c>
      <c r="C31" s="20" t="s">
        <v>26</v>
      </c>
      <c r="D31" s="14" t="s">
        <v>22</v>
      </c>
      <c r="E31" s="74" t="s">
        <v>23</v>
      </c>
    </row>
    <row r="32" spans="1:5" x14ac:dyDescent="0.2">
      <c r="A32" s="13" t="s">
        <v>125</v>
      </c>
      <c r="B32" s="98">
        <v>1.9</v>
      </c>
      <c r="C32" s="20" t="s">
        <v>26</v>
      </c>
      <c r="D32" s="14" t="s">
        <v>22</v>
      </c>
      <c r="E32" s="74" t="s">
        <v>23</v>
      </c>
    </row>
    <row r="33" spans="1:5" x14ac:dyDescent="0.2">
      <c r="A33" s="13" t="s">
        <v>124</v>
      </c>
      <c r="B33" s="98">
        <v>1.9</v>
      </c>
      <c r="C33" s="20" t="s">
        <v>26</v>
      </c>
      <c r="D33" s="14" t="s">
        <v>22</v>
      </c>
      <c r="E33" s="74" t="s">
        <v>23</v>
      </c>
    </row>
    <row r="34" spans="1:5" x14ac:dyDescent="0.2">
      <c r="A34" s="13" t="s">
        <v>114</v>
      </c>
      <c r="B34" s="98">
        <v>1.9</v>
      </c>
      <c r="C34" s="20" t="s">
        <v>26</v>
      </c>
      <c r="D34" s="14" t="s">
        <v>22</v>
      </c>
      <c r="E34" s="74" t="s">
        <v>85</v>
      </c>
    </row>
    <row r="35" spans="1:5" x14ac:dyDescent="0.2">
      <c r="A35" s="13" t="s">
        <v>117</v>
      </c>
      <c r="B35" s="98">
        <v>1.9</v>
      </c>
      <c r="C35" s="20" t="s">
        <v>26</v>
      </c>
      <c r="D35" s="14" t="s">
        <v>28</v>
      </c>
      <c r="E35" s="74" t="s">
        <v>23</v>
      </c>
    </row>
    <row r="36" spans="1:5" x14ac:dyDescent="0.2">
      <c r="A36" s="13" t="s">
        <v>122</v>
      </c>
      <c r="B36" s="98">
        <v>1.9</v>
      </c>
      <c r="C36" s="20" t="s">
        <v>26</v>
      </c>
      <c r="D36" s="14" t="s">
        <v>28</v>
      </c>
      <c r="E36" s="74" t="s">
        <v>23</v>
      </c>
    </row>
    <row r="37" spans="1:5" x14ac:dyDescent="0.2">
      <c r="A37" s="13" t="s">
        <v>128</v>
      </c>
      <c r="B37" s="98">
        <v>1.8</v>
      </c>
      <c r="C37" s="20" t="s">
        <v>26</v>
      </c>
      <c r="D37" s="14" t="s">
        <v>28</v>
      </c>
      <c r="E37" s="74" t="s">
        <v>23</v>
      </c>
    </row>
    <row r="38" spans="1:5" x14ac:dyDescent="0.2">
      <c r="A38" s="13" t="s">
        <v>154</v>
      </c>
      <c r="B38" s="98">
        <v>1.8</v>
      </c>
      <c r="C38" s="20" t="s">
        <v>26</v>
      </c>
      <c r="D38" s="14" t="s">
        <v>22</v>
      </c>
      <c r="E38" s="74" t="s">
        <v>23</v>
      </c>
    </row>
    <row r="39" spans="1:5" x14ac:dyDescent="0.2">
      <c r="A39" s="13" t="s">
        <v>127</v>
      </c>
      <c r="B39" s="98">
        <v>1.8</v>
      </c>
      <c r="C39" s="20" t="s">
        <v>26</v>
      </c>
      <c r="D39" s="14" t="s">
        <v>22</v>
      </c>
      <c r="E39" s="74" t="s">
        <v>23</v>
      </c>
    </row>
    <row r="40" spans="1:5" x14ac:dyDescent="0.2">
      <c r="A40" s="13" t="s">
        <v>129</v>
      </c>
      <c r="B40" s="98">
        <v>1.8</v>
      </c>
      <c r="C40" s="20" t="s">
        <v>26</v>
      </c>
      <c r="D40" s="14" t="s">
        <v>22</v>
      </c>
      <c r="E40" s="74" t="s">
        <v>23</v>
      </c>
    </row>
    <row r="41" spans="1:5" x14ac:dyDescent="0.2">
      <c r="A41" s="13" t="s">
        <v>126</v>
      </c>
      <c r="B41" s="100">
        <v>1.7</v>
      </c>
      <c r="C41" s="20" t="s">
        <v>32</v>
      </c>
      <c r="D41" s="14" t="s">
        <v>22</v>
      </c>
      <c r="E41" s="74" t="s">
        <v>23</v>
      </c>
    </row>
    <row r="42" spans="1:5" x14ac:dyDescent="0.2">
      <c r="A42" s="13" t="s">
        <v>158</v>
      </c>
      <c r="B42" s="100">
        <v>1.7</v>
      </c>
      <c r="C42" s="20" t="s">
        <v>32</v>
      </c>
      <c r="D42" s="14" t="s">
        <v>22</v>
      </c>
      <c r="E42" s="74" t="s">
        <v>23</v>
      </c>
    </row>
    <row r="43" spans="1:5" x14ac:dyDescent="0.2">
      <c r="A43" s="13" t="s">
        <v>123</v>
      </c>
      <c r="B43" s="100">
        <v>1.6</v>
      </c>
      <c r="C43" s="20" t="s">
        <v>32</v>
      </c>
      <c r="D43" s="14" t="s">
        <v>22</v>
      </c>
      <c r="E43" s="74" t="s">
        <v>85</v>
      </c>
    </row>
    <row r="44" spans="1:5" x14ac:dyDescent="0.2">
      <c r="A44" s="13" t="s">
        <v>130</v>
      </c>
      <c r="B44" s="100">
        <v>1.6</v>
      </c>
      <c r="C44" s="20" t="s">
        <v>32</v>
      </c>
      <c r="D44" s="14" t="s">
        <v>22</v>
      </c>
      <c r="E44" s="74" t="s">
        <v>23</v>
      </c>
    </row>
    <row r="45" spans="1:5" x14ac:dyDescent="0.2">
      <c r="A45" s="13" t="s">
        <v>162</v>
      </c>
      <c r="B45" s="100">
        <v>1.6</v>
      </c>
      <c r="C45" s="20" t="s">
        <v>32</v>
      </c>
      <c r="D45" s="14" t="s">
        <v>22</v>
      </c>
      <c r="E45" s="74" t="s">
        <v>85</v>
      </c>
    </row>
    <row r="46" spans="1:5" x14ac:dyDescent="0.2">
      <c r="A46" s="13" t="s">
        <v>163</v>
      </c>
      <c r="B46" s="100">
        <v>1.6</v>
      </c>
      <c r="C46" s="20" t="s">
        <v>32</v>
      </c>
      <c r="D46" s="14" t="s">
        <v>22</v>
      </c>
      <c r="E46" s="74" t="s">
        <v>85</v>
      </c>
    </row>
    <row r="47" spans="1:5" x14ac:dyDescent="0.2">
      <c r="A47" s="13" t="s">
        <v>164</v>
      </c>
      <c r="B47" s="100">
        <v>1.5</v>
      </c>
      <c r="C47" s="20" t="s">
        <v>32</v>
      </c>
      <c r="D47" s="14" t="s">
        <v>22</v>
      </c>
      <c r="E47" s="74" t="s">
        <v>23</v>
      </c>
    </row>
    <row r="48" spans="1:5" x14ac:dyDescent="0.2">
      <c r="A48" s="13" t="s">
        <v>165</v>
      </c>
      <c r="B48" s="100">
        <v>1.5</v>
      </c>
      <c r="C48" s="20" t="s">
        <v>32</v>
      </c>
      <c r="D48" s="14" t="s">
        <v>28</v>
      </c>
      <c r="E48" s="74" t="s">
        <v>23</v>
      </c>
    </row>
    <row r="49" spans="1:33" x14ac:dyDescent="0.2">
      <c r="A49" s="13" t="s">
        <v>166</v>
      </c>
      <c r="B49" s="100">
        <v>1.5</v>
      </c>
      <c r="C49" s="20" t="s">
        <v>32</v>
      </c>
      <c r="D49" s="14" t="s">
        <v>22</v>
      </c>
      <c r="E49" s="74" t="s">
        <v>23</v>
      </c>
    </row>
    <row r="50" spans="1:33" x14ac:dyDescent="0.2">
      <c r="A50" s="13" t="s">
        <v>131</v>
      </c>
      <c r="B50" s="100">
        <v>1.3</v>
      </c>
      <c r="C50" s="20" t="s">
        <v>32</v>
      </c>
      <c r="D50" s="14" t="s">
        <v>22</v>
      </c>
      <c r="E50" s="74" t="s">
        <v>23</v>
      </c>
    </row>
    <row r="51" spans="1:33" x14ac:dyDescent="0.2">
      <c r="A51" s="13" t="s">
        <v>167</v>
      </c>
      <c r="B51" s="100">
        <v>1.2</v>
      </c>
      <c r="C51" s="20" t="s">
        <v>32</v>
      </c>
      <c r="D51" s="14" t="s">
        <v>22</v>
      </c>
      <c r="E51" s="74" t="s">
        <v>23</v>
      </c>
    </row>
    <row r="52" spans="1:33" x14ac:dyDescent="0.2">
      <c r="A52" s="30" t="s">
        <v>132</v>
      </c>
      <c r="B52" s="101">
        <v>1.2</v>
      </c>
      <c r="C52" s="22" t="s">
        <v>32</v>
      </c>
      <c r="D52" s="23" t="s">
        <v>22</v>
      </c>
      <c r="E52" s="75" t="s">
        <v>85</v>
      </c>
    </row>
    <row r="53" spans="1:33" x14ac:dyDescent="0.2">
      <c r="A53" s="135" t="s">
        <v>200</v>
      </c>
      <c r="B53" s="135"/>
      <c r="C53" s="135"/>
      <c r="D53" s="135"/>
      <c r="E53" s="135"/>
      <c r="F53" s="135"/>
      <c r="G53" s="135"/>
      <c r="H53" s="135"/>
      <c r="I53" s="135"/>
      <c r="J53" s="135"/>
      <c r="K53" s="135"/>
      <c r="L53" s="135"/>
      <c r="M53" s="135"/>
      <c r="N53" s="135"/>
      <c r="O53" s="135"/>
      <c r="P53" s="135"/>
      <c r="Q53" s="135"/>
      <c r="R53" s="135"/>
    </row>
    <row r="54" spans="1:33" ht="12" customHeight="1" x14ac:dyDescent="0.2">
      <c r="A54" s="128" t="s">
        <v>226</v>
      </c>
      <c r="B54" s="128"/>
      <c r="C54" s="128"/>
      <c r="D54" s="128"/>
      <c r="E54" s="128"/>
      <c r="F54" s="56"/>
      <c r="G54" s="56"/>
      <c r="H54" s="56"/>
      <c r="I54" s="56"/>
      <c r="J54" s="56"/>
      <c r="K54" s="56"/>
      <c r="L54" s="56"/>
      <c r="M54" s="56"/>
      <c r="N54" s="56"/>
      <c r="O54" s="56"/>
      <c r="P54" s="56"/>
      <c r="Q54" s="56"/>
      <c r="R54" s="56"/>
      <c r="S54" s="56"/>
      <c r="T54" s="56"/>
      <c r="U54" s="56"/>
      <c r="V54" s="56"/>
      <c r="W54" s="56"/>
      <c r="X54" s="56"/>
      <c r="Y54" s="56"/>
      <c r="Z54" s="56"/>
      <c r="AA54" s="56"/>
      <c r="AB54" s="56"/>
      <c r="AC54" s="56"/>
      <c r="AD54" s="56"/>
      <c r="AE54" s="56"/>
      <c r="AF54" s="56"/>
      <c r="AG54" s="56"/>
    </row>
    <row r="55" spans="1:33" ht="12.75" customHeight="1" x14ac:dyDescent="0.2">
      <c r="A55" s="128"/>
      <c r="B55" s="128"/>
      <c r="C55" s="128"/>
      <c r="D55" s="128"/>
      <c r="E55" s="128"/>
    </row>
    <row r="56" spans="1:33" x14ac:dyDescent="0.2">
      <c r="A56" s="4" t="s">
        <v>216</v>
      </c>
      <c r="B56" s="27"/>
      <c r="C56" s="27"/>
      <c r="D56" s="27"/>
      <c r="E56" s="27"/>
    </row>
  </sheetData>
  <mergeCells count="5">
    <mergeCell ref="A53:R53"/>
    <mergeCell ref="A54:E55"/>
    <mergeCell ref="A3:A4"/>
    <mergeCell ref="B3:C4"/>
    <mergeCell ref="D3:E4"/>
  </mergeCells>
  <conditionalFormatting sqref="C46:C52">
    <cfRule type="containsText" dxfId="62" priority="1" operator="containsText" text="L">
      <formula>NOT(ISERROR(SEARCH("L",C46)))</formula>
    </cfRule>
    <cfRule type="containsText" dxfId="61" priority="2" operator="containsText" text="M">
      <formula>NOT(ISERROR(SEARCH("M",C46)))</formula>
    </cfRule>
    <cfRule type="containsText" dxfId="60" priority="3" operator="containsText" text="H">
      <formula>NOT(ISERROR(SEARCH("H",C46)))</formula>
    </cfRule>
  </conditionalFormatting>
  <conditionalFormatting sqref="C5:C45">
    <cfRule type="containsText" dxfId="59" priority="4" operator="containsText" text="L">
      <formula>NOT(ISERROR(SEARCH("L",C5)))</formula>
    </cfRule>
    <cfRule type="containsText" dxfId="58" priority="5" operator="containsText" text="M">
      <formula>NOT(ISERROR(SEARCH("M",C5)))</formula>
    </cfRule>
    <cfRule type="containsText" dxfId="57" priority="6" operator="containsText" text="H">
      <formula>NOT(ISERROR(SEARCH("H",C5)))</formula>
    </cfRule>
  </conditionalFormatting>
  <pageMargins left="0.7" right="0.7" top="0.78740157499999996" bottom="0.78740157499999996"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pageSetUpPr fitToPage="1"/>
  </sheetPr>
  <dimension ref="A1:AG74"/>
  <sheetViews>
    <sheetView showZeros="0" workbookViewId="0">
      <selection activeCell="S33" sqref="S33"/>
    </sheetView>
  </sheetViews>
  <sheetFormatPr baseColWidth="10" defaultRowHeight="12.75" x14ac:dyDescent="0.2"/>
  <cols>
    <col min="1" max="1" width="31.75" style="1" customWidth="1"/>
    <col min="2" max="2" width="5.625" style="1" customWidth="1"/>
    <col min="3" max="3" width="1.875" style="1" hidden="1" customWidth="1"/>
    <col min="4" max="4" width="3.5" style="160" customWidth="1"/>
    <col min="5" max="5" width="3.125" style="160" customWidth="1"/>
    <col min="6" max="6" width="3.75" style="1" customWidth="1"/>
    <col min="7" max="7" width="33.125" style="1" hidden="1" customWidth="1"/>
    <col min="8" max="8" width="3.625" style="1" hidden="1" customWidth="1"/>
    <col min="9" max="9" width="2.125" style="1" hidden="1" customWidth="1"/>
    <col min="10" max="11" width="3.375" style="160" hidden="1" customWidth="1"/>
    <col min="12" max="12" width="7.625" style="161" hidden="1" customWidth="1"/>
    <col min="13" max="16" width="2.25" style="1" hidden="1" customWidth="1"/>
    <col min="17" max="17" width="3.75" style="1" customWidth="1"/>
    <col min="18" max="16384" width="11" style="1"/>
  </cols>
  <sheetData>
    <row r="1" spans="1:16" x14ac:dyDescent="0.2">
      <c r="A1" s="79" t="s">
        <v>240</v>
      </c>
    </row>
    <row r="2" spans="1:16" x14ac:dyDescent="0.2">
      <c r="A2" s="1" t="s">
        <v>241</v>
      </c>
    </row>
    <row r="3" spans="1:16" ht="12.75" customHeight="1" x14ac:dyDescent="0.2">
      <c r="A3" s="162" t="s">
        <v>146</v>
      </c>
      <c r="B3" s="163" t="s">
        <v>133</v>
      </c>
      <c r="C3" s="164"/>
      <c r="D3" s="163" t="s">
        <v>194</v>
      </c>
      <c r="E3" s="164"/>
      <c r="G3" s="165" t="s">
        <v>146</v>
      </c>
      <c r="H3" s="163" t="s">
        <v>133</v>
      </c>
      <c r="I3" s="164"/>
      <c r="J3" s="163" t="s">
        <v>3</v>
      </c>
      <c r="K3" s="164"/>
      <c r="L3" s="166" t="s">
        <v>4</v>
      </c>
      <c r="M3" s="167" t="s">
        <v>5</v>
      </c>
      <c r="N3" s="168"/>
      <c r="O3" s="168"/>
      <c r="P3" s="169"/>
    </row>
    <row r="4" spans="1:16" x14ac:dyDescent="0.2">
      <c r="A4" s="170"/>
      <c r="B4" s="171"/>
      <c r="C4" s="172"/>
      <c r="D4" s="173"/>
      <c r="E4" s="174"/>
      <c r="G4" s="175"/>
      <c r="H4" s="171"/>
      <c r="I4" s="172"/>
      <c r="J4" s="173"/>
      <c r="K4" s="174"/>
      <c r="L4" s="176"/>
      <c r="M4" s="177"/>
      <c r="N4" s="178"/>
      <c r="O4" s="178"/>
      <c r="P4" s="179"/>
    </row>
    <row r="5" spans="1:16" x14ac:dyDescent="0.2">
      <c r="A5" s="180" t="s">
        <v>20</v>
      </c>
      <c r="B5" s="181">
        <v>3</v>
      </c>
      <c r="C5" s="182" t="s">
        <v>21</v>
      </c>
      <c r="D5" s="183" t="s">
        <v>22</v>
      </c>
      <c r="E5" s="184" t="s">
        <v>23</v>
      </c>
      <c r="G5" s="180" t="s">
        <v>67</v>
      </c>
      <c r="H5" s="185">
        <v>2.9</v>
      </c>
      <c r="I5" s="182" t="s">
        <v>21</v>
      </c>
      <c r="J5" s="186" t="s">
        <v>28</v>
      </c>
      <c r="K5" s="184" t="s">
        <v>23</v>
      </c>
      <c r="L5" s="187">
        <v>6866</v>
      </c>
      <c r="M5" s="188">
        <v>0</v>
      </c>
      <c r="N5" s="186">
        <v>0</v>
      </c>
      <c r="O5" s="186" t="s">
        <v>24</v>
      </c>
      <c r="P5" s="184">
        <v>0</v>
      </c>
    </row>
    <row r="6" spans="1:16" x14ac:dyDescent="0.2">
      <c r="A6" s="180" t="s">
        <v>36</v>
      </c>
      <c r="B6" s="189">
        <v>2.7</v>
      </c>
      <c r="C6" s="190" t="s">
        <v>21</v>
      </c>
      <c r="D6" s="191" t="s">
        <v>28</v>
      </c>
      <c r="E6" s="184" t="s">
        <v>23</v>
      </c>
      <c r="G6" s="180" t="s">
        <v>66</v>
      </c>
      <c r="H6" s="192">
        <v>2.9</v>
      </c>
      <c r="I6" s="190" t="s">
        <v>21</v>
      </c>
      <c r="J6" s="186" t="s">
        <v>28</v>
      </c>
      <c r="K6" s="184" t="s">
        <v>23</v>
      </c>
      <c r="L6" s="187">
        <v>8002</v>
      </c>
      <c r="M6" s="188">
        <v>0</v>
      </c>
      <c r="N6" s="186">
        <v>0</v>
      </c>
      <c r="O6" s="186">
        <v>0</v>
      </c>
      <c r="P6" s="184" t="s">
        <v>25</v>
      </c>
    </row>
    <row r="7" spans="1:16" x14ac:dyDescent="0.2">
      <c r="A7" s="180" t="s">
        <v>27</v>
      </c>
      <c r="B7" s="189">
        <v>2.7</v>
      </c>
      <c r="C7" s="190" t="s">
        <v>21</v>
      </c>
      <c r="D7" s="191" t="s">
        <v>28</v>
      </c>
      <c r="E7" s="184" t="s">
        <v>23</v>
      </c>
      <c r="G7" s="180" t="s">
        <v>68</v>
      </c>
      <c r="H7" s="192">
        <v>2.7</v>
      </c>
      <c r="I7" s="190" t="s">
        <v>21</v>
      </c>
      <c r="J7" s="186" t="s">
        <v>28</v>
      </c>
      <c r="K7" s="184" t="s">
        <v>23</v>
      </c>
      <c r="L7" s="187">
        <v>6716</v>
      </c>
      <c r="M7" s="188">
        <v>0</v>
      </c>
      <c r="N7" s="186">
        <v>0</v>
      </c>
      <c r="O7" s="186">
        <v>0</v>
      </c>
      <c r="P7" s="184">
        <v>0</v>
      </c>
    </row>
    <row r="8" spans="1:16" x14ac:dyDescent="0.2">
      <c r="A8" s="180" t="s">
        <v>29</v>
      </c>
      <c r="B8" s="189">
        <v>2.6</v>
      </c>
      <c r="C8" s="190" t="s">
        <v>21</v>
      </c>
      <c r="D8" s="191" t="s">
        <v>28</v>
      </c>
      <c r="E8" s="184" t="s">
        <v>23</v>
      </c>
      <c r="G8" s="180" t="s">
        <v>76</v>
      </c>
      <c r="H8" s="192">
        <v>2.7</v>
      </c>
      <c r="I8" s="190" t="s">
        <v>21</v>
      </c>
      <c r="J8" s="186" t="s">
        <v>22</v>
      </c>
      <c r="K8" s="184" t="s">
        <v>23</v>
      </c>
      <c r="L8" s="187">
        <v>5737</v>
      </c>
      <c r="M8" s="188">
        <v>0</v>
      </c>
      <c r="N8" s="186">
        <v>0</v>
      </c>
      <c r="O8" s="186" t="s">
        <v>24</v>
      </c>
      <c r="P8" s="184">
        <v>0</v>
      </c>
    </row>
    <row r="9" spans="1:16" x14ac:dyDescent="0.2">
      <c r="A9" s="180" t="s">
        <v>39</v>
      </c>
      <c r="B9" s="189">
        <v>2.5</v>
      </c>
      <c r="C9" s="190" t="s">
        <v>21</v>
      </c>
      <c r="D9" s="191" t="s">
        <v>28</v>
      </c>
      <c r="E9" s="184" t="s">
        <v>23</v>
      </c>
      <c r="G9" s="180" t="s">
        <v>72</v>
      </c>
      <c r="H9" s="192">
        <v>2.6</v>
      </c>
      <c r="I9" s="190" t="s">
        <v>21</v>
      </c>
      <c r="J9" s="186" t="s">
        <v>28</v>
      </c>
      <c r="K9" s="184" t="s">
        <v>23</v>
      </c>
      <c r="L9" s="187">
        <v>12019</v>
      </c>
      <c r="M9" s="188">
        <v>0</v>
      </c>
      <c r="N9" s="186">
        <v>0</v>
      </c>
      <c r="O9" s="186" t="s">
        <v>24</v>
      </c>
      <c r="P9" s="184" t="s">
        <v>25</v>
      </c>
    </row>
    <row r="10" spans="1:16" x14ac:dyDescent="0.2">
      <c r="A10" s="180" t="s">
        <v>31</v>
      </c>
      <c r="B10" s="189">
        <v>2.4</v>
      </c>
      <c r="C10" s="190" t="s">
        <v>21</v>
      </c>
      <c r="D10" s="191" t="s">
        <v>28</v>
      </c>
      <c r="E10" s="184" t="s">
        <v>23</v>
      </c>
      <c r="G10" s="180" t="s">
        <v>74</v>
      </c>
      <c r="H10" s="192">
        <v>2.6</v>
      </c>
      <c r="I10" s="190" t="s">
        <v>21</v>
      </c>
      <c r="J10" s="186" t="s">
        <v>28</v>
      </c>
      <c r="K10" s="184" t="s">
        <v>23</v>
      </c>
      <c r="L10" s="187">
        <v>5714</v>
      </c>
      <c r="M10" s="188">
        <v>0</v>
      </c>
      <c r="N10" s="186">
        <v>0</v>
      </c>
      <c r="O10" s="186" t="s">
        <v>24</v>
      </c>
      <c r="P10" s="184">
        <v>0</v>
      </c>
    </row>
    <row r="11" spans="1:16" x14ac:dyDescent="0.2">
      <c r="A11" s="180" t="s">
        <v>33</v>
      </c>
      <c r="B11" s="189">
        <v>2.4</v>
      </c>
      <c r="C11" s="190" t="s">
        <v>21</v>
      </c>
      <c r="D11" s="191" t="s">
        <v>28</v>
      </c>
      <c r="E11" s="184" t="s">
        <v>23</v>
      </c>
      <c r="G11" s="180" t="s">
        <v>77</v>
      </c>
      <c r="H11" s="192">
        <v>2.6</v>
      </c>
      <c r="I11" s="190" t="s">
        <v>21</v>
      </c>
      <c r="J11" s="186" t="s">
        <v>28</v>
      </c>
      <c r="K11" s="184" t="s">
        <v>23</v>
      </c>
      <c r="L11" s="187">
        <v>13725</v>
      </c>
      <c r="M11" s="188">
        <v>0</v>
      </c>
      <c r="N11" s="186">
        <v>0</v>
      </c>
      <c r="O11" s="186" t="s">
        <v>24</v>
      </c>
      <c r="P11" s="184">
        <v>0</v>
      </c>
    </row>
    <row r="12" spans="1:16" x14ac:dyDescent="0.2">
      <c r="A12" s="180" t="s">
        <v>44</v>
      </c>
      <c r="B12" s="189">
        <v>2.4</v>
      </c>
      <c r="C12" s="190" t="s">
        <v>21</v>
      </c>
      <c r="D12" s="191" t="s">
        <v>28</v>
      </c>
      <c r="E12" s="184" t="s">
        <v>23</v>
      </c>
      <c r="G12" s="180" t="s">
        <v>137</v>
      </c>
      <c r="H12" s="192">
        <v>2.5</v>
      </c>
      <c r="I12" s="190" t="s">
        <v>21</v>
      </c>
      <c r="J12" s="186" t="s">
        <v>22</v>
      </c>
      <c r="K12" s="184" t="s">
        <v>23</v>
      </c>
      <c r="L12" s="187">
        <v>14633</v>
      </c>
      <c r="M12" s="188">
        <v>0</v>
      </c>
      <c r="N12" s="186">
        <v>0</v>
      </c>
      <c r="O12" s="186" t="s">
        <v>24</v>
      </c>
      <c r="P12" s="184">
        <v>0</v>
      </c>
    </row>
    <row r="13" spans="1:16" x14ac:dyDescent="0.2">
      <c r="A13" s="180" t="s">
        <v>51</v>
      </c>
      <c r="B13" s="189">
        <v>2.4</v>
      </c>
      <c r="C13" s="190" t="s">
        <v>21</v>
      </c>
      <c r="D13" s="191" t="s">
        <v>28</v>
      </c>
      <c r="E13" s="184" t="s">
        <v>23</v>
      </c>
      <c r="G13" s="180" t="s">
        <v>71</v>
      </c>
      <c r="H13" s="192">
        <v>2.5</v>
      </c>
      <c r="I13" s="190" t="s">
        <v>21</v>
      </c>
      <c r="J13" s="186" t="s">
        <v>22</v>
      </c>
      <c r="K13" s="184" t="s">
        <v>23</v>
      </c>
      <c r="L13" s="187">
        <v>11122</v>
      </c>
      <c r="M13" s="188">
        <v>0</v>
      </c>
      <c r="N13" s="186">
        <v>0</v>
      </c>
      <c r="O13" s="186" t="s">
        <v>24</v>
      </c>
      <c r="P13" s="184" t="s">
        <v>25</v>
      </c>
    </row>
    <row r="14" spans="1:16" x14ac:dyDescent="0.2">
      <c r="A14" s="180" t="s">
        <v>34</v>
      </c>
      <c r="B14" s="189">
        <v>2.4</v>
      </c>
      <c r="C14" s="190" t="s">
        <v>21</v>
      </c>
      <c r="D14" s="191" t="s">
        <v>28</v>
      </c>
      <c r="E14" s="184" t="s">
        <v>23</v>
      </c>
      <c r="G14" s="180" t="s">
        <v>75</v>
      </c>
      <c r="H14" s="192">
        <v>2.5</v>
      </c>
      <c r="I14" s="190" t="s">
        <v>21</v>
      </c>
      <c r="J14" s="186" t="s">
        <v>28</v>
      </c>
      <c r="K14" s="184" t="s">
        <v>23</v>
      </c>
      <c r="L14" s="187">
        <v>10956</v>
      </c>
      <c r="M14" s="188">
        <v>0</v>
      </c>
      <c r="N14" s="186" t="s">
        <v>30</v>
      </c>
      <c r="O14" s="186" t="s">
        <v>24</v>
      </c>
      <c r="P14" s="184">
        <v>0</v>
      </c>
    </row>
    <row r="15" spans="1:16" x14ac:dyDescent="0.2">
      <c r="A15" s="180" t="s">
        <v>45</v>
      </c>
      <c r="B15" s="189">
        <v>2.4</v>
      </c>
      <c r="C15" s="190" t="s">
        <v>21</v>
      </c>
      <c r="D15" s="191" t="s">
        <v>28</v>
      </c>
      <c r="E15" s="184" t="s">
        <v>23</v>
      </c>
      <c r="G15" s="180" t="s">
        <v>88</v>
      </c>
      <c r="H15" s="192">
        <v>2.4</v>
      </c>
      <c r="I15" s="190" t="s">
        <v>21</v>
      </c>
      <c r="J15" s="186" t="s">
        <v>22</v>
      </c>
      <c r="K15" s="184" t="s">
        <v>23</v>
      </c>
      <c r="L15" s="187">
        <v>11854</v>
      </c>
      <c r="M15" s="188">
        <v>0</v>
      </c>
      <c r="N15" s="186">
        <v>0</v>
      </c>
      <c r="O15" s="186" t="s">
        <v>24</v>
      </c>
      <c r="P15" s="184">
        <v>0</v>
      </c>
    </row>
    <row r="16" spans="1:16" x14ac:dyDescent="0.2">
      <c r="A16" s="180" t="s">
        <v>49</v>
      </c>
      <c r="B16" s="189">
        <v>2.4</v>
      </c>
      <c r="C16" s="190" t="s">
        <v>21</v>
      </c>
      <c r="D16" s="191" t="s">
        <v>28</v>
      </c>
      <c r="E16" s="184" t="s">
        <v>23</v>
      </c>
      <c r="G16" s="180" t="s">
        <v>69</v>
      </c>
      <c r="H16" s="192">
        <v>2.4</v>
      </c>
      <c r="I16" s="190" t="s">
        <v>21</v>
      </c>
      <c r="J16" s="186" t="s">
        <v>22</v>
      </c>
      <c r="K16" s="184" t="s">
        <v>23</v>
      </c>
      <c r="L16" s="187">
        <v>6621</v>
      </c>
      <c r="M16" s="188">
        <v>0</v>
      </c>
      <c r="N16" s="186">
        <v>0</v>
      </c>
      <c r="O16" s="186">
        <v>0</v>
      </c>
      <c r="P16" s="184">
        <v>0</v>
      </c>
    </row>
    <row r="17" spans="1:16" x14ac:dyDescent="0.2">
      <c r="A17" s="180" t="s">
        <v>54</v>
      </c>
      <c r="B17" s="193">
        <v>2.2999999999999998</v>
      </c>
      <c r="C17" s="190" t="s">
        <v>26</v>
      </c>
      <c r="D17" s="191" t="s">
        <v>28</v>
      </c>
      <c r="E17" s="184" t="s">
        <v>23</v>
      </c>
      <c r="G17" s="180" t="s">
        <v>82</v>
      </c>
      <c r="H17" s="192">
        <v>2.4</v>
      </c>
      <c r="I17" s="190" t="s">
        <v>21</v>
      </c>
      <c r="J17" s="186" t="s">
        <v>22</v>
      </c>
      <c r="K17" s="184" t="s">
        <v>23</v>
      </c>
      <c r="L17" s="187">
        <v>8567</v>
      </c>
      <c r="M17" s="188">
        <v>0</v>
      </c>
      <c r="N17" s="186" t="s">
        <v>30</v>
      </c>
      <c r="O17" s="186" t="s">
        <v>24</v>
      </c>
      <c r="P17" s="184">
        <v>0</v>
      </c>
    </row>
    <row r="18" spans="1:16" x14ac:dyDescent="0.2">
      <c r="A18" s="180" t="s">
        <v>46</v>
      </c>
      <c r="B18" s="193">
        <v>2.2999999999999998</v>
      </c>
      <c r="C18" s="190" t="s">
        <v>26</v>
      </c>
      <c r="D18" s="191" t="s">
        <v>28</v>
      </c>
      <c r="E18" s="184" t="s">
        <v>23</v>
      </c>
      <c r="G18" s="180" t="s">
        <v>73</v>
      </c>
      <c r="H18" s="192">
        <v>2.4</v>
      </c>
      <c r="I18" s="190" t="s">
        <v>21</v>
      </c>
      <c r="J18" s="186" t="s">
        <v>22</v>
      </c>
      <c r="K18" s="184" t="s">
        <v>23</v>
      </c>
      <c r="L18" s="187">
        <v>5600</v>
      </c>
      <c r="M18" s="188">
        <v>0</v>
      </c>
      <c r="N18" s="186" t="s">
        <v>30</v>
      </c>
      <c r="O18" s="186">
        <v>0</v>
      </c>
      <c r="P18" s="184">
        <v>0</v>
      </c>
    </row>
    <row r="19" spans="1:16" x14ac:dyDescent="0.2">
      <c r="A19" s="180" t="s">
        <v>43</v>
      </c>
      <c r="B19" s="193">
        <v>2.2999999999999998</v>
      </c>
      <c r="C19" s="190" t="s">
        <v>26</v>
      </c>
      <c r="D19" s="191" t="s">
        <v>28</v>
      </c>
      <c r="E19" s="184" t="s">
        <v>23</v>
      </c>
      <c r="G19" s="180" t="s">
        <v>80</v>
      </c>
      <c r="H19" s="192">
        <v>2.4</v>
      </c>
      <c r="I19" s="190" t="s">
        <v>21</v>
      </c>
      <c r="J19" s="186" t="s">
        <v>22</v>
      </c>
      <c r="K19" s="184" t="s">
        <v>23</v>
      </c>
      <c r="L19" s="187">
        <v>8820</v>
      </c>
      <c r="M19" s="188">
        <v>0</v>
      </c>
      <c r="N19" s="186" t="s">
        <v>30</v>
      </c>
      <c r="O19" s="186">
        <v>0</v>
      </c>
      <c r="P19" s="184">
        <v>0</v>
      </c>
    </row>
    <row r="20" spans="1:16" x14ac:dyDescent="0.2">
      <c r="A20" s="180" t="s">
        <v>37</v>
      </c>
      <c r="B20" s="193">
        <v>2.2999999999999998</v>
      </c>
      <c r="C20" s="190" t="s">
        <v>26</v>
      </c>
      <c r="D20" s="191" t="s">
        <v>28</v>
      </c>
      <c r="E20" s="184" t="s">
        <v>23</v>
      </c>
      <c r="G20" s="180" t="s">
        <v>79</v>
      </c>
      <c r="H20" s="192">
        <v>2.4</v>
      </c>
      <c r="I20" s="190" t="s">
        <v>21</v>
      </c>
      <c r="J20" s="186" t="s">
        <v>28</v>
      </c>
      <c r="K20" s="184" t="s">
        <v>23</v>
      </c>
      <c r="L20" s="187">
        <v>14000</v>
      </c>
      <c r="M20" s="188">
        <v>0</v>
      </c>
      <c r="N20" s="186">
        <v>0</v>
      </c>
      <c r="O20" s="186" t="s">
        <v>24</v>
      </c>
      <c r="P20" s="184" t="s">
        <v>25</v>
      </c>
    </row>
    <row r="21" spans="1:16" x14ac:dyDescent="0.2">
      <c r="A21" s="180" t="s">
        <v>149</v>
      </c>
      <c r="B21" s="193">
        <v>2.2999999999999998</v>
      </c>
      <c r="C21" s="190" t="s">
        <v>26</v>
      </c>
      <c r="D21" s="191" t="s">
        <v>28</v>
      </c>
      <c r="E21" s="184" t="s">
        <v>23</v>
      </c>
      <c r="G21" s="180" t="s">
        <v>70</v>
      </c>
      <c r="H21" s="192">
        <v>2.2999999999999998</v>
      </c>
      <c r="I21" s="190" t="s">
        <v>26</v>
      </c>
      <c r="J21" s="186" t="s">
        <v>22</v>
      </c>
      <c r="K21" s="184" t="s">
        <v>23</v>
      </c>
      <c r="L21" s="187">
        <v>7575</v>
      </c>
      <c r="M21" s="188">
        <v>0</v>
      </c>
      <c r="N21" s="186">
        <v>0</v>
      </c>
      <c r="O21" s="186">
        <v>0</v>
      </c>
      <c r="P21" s="184">
        <v>0</v>
      </c>
    </row>
    <row r="22" spans="1:16" x14ac:dyDescent="0.2">
      <c r="A22" s="180" t="s">
        <v>42</v>
      </c>
      <c r="B22" s="193">
        <v>2.2999999999999998</v>
      </c>
      <c r="C22" s="190" t="s">
        <v>26</v>
      </c>
      <c r="D22" s="191" t="s">
        <v>28</v>
      </c>
      <c r="E22" s="184" t="s">
        <v>23</v>
      </c>
      <c r="G22" s="180" t="s">
        <v>81</v>
      </c>
      <c r="H22" s="192">
        <v>2.2999999999999998</v>
      </c>
      <c r="I22" s="190" t="s">
        <v>26</v>
      </c>
      <c r="J22" s="186" t="s">
        <v>22</v>
      </c>
      <c r="K22" s="184" t="s">
        <v>23</v>
      </c>
      <c r="L22" s="187">
        <v>7500</v>
      </c>
      <c r="M22" s="188">
        <v>0</v>
      </c>
      <c r="N22" s="186" t="s">
        <v>30</v>
      </c>
      <c r="O22" s="186" t="s">
        <v>24</v>
      </c>
      <c r="P22" s="184">
        <v>0</v>
      </c>
    </row>
    <row r="23" spans="1:16" x14ac:dyDescent="0.2">
      <c r="A23" s="180" t="s">
        <v>55</v>
      </c>
      <c r="B23" s="193">
        <v>2.2999999999999998</v>
      </c>
      <c r="C23" s="190" t="s">
        <v>26</v>
      </c>
      <c r="D23" s="191" t="s">
        <v>28</v>
      </c>
      <c r="E23" s="184" t="s">
        <v>23</v>
      </c>
      <c r="G23" s="180" t="s">
        <v>78</v>
      </c>
      <c r="H23" s="192">
        <v>2.2999999999999998</v>
      </c>
      <c r="I23" s="190" t="s">
        <v>26</v>
      </c>
      <c r="J23" s="186" t="s">
        <v>28</v>
      </c>
      <c r="K23" s="184" t="s">
        <v>23</v>
      </c>
      <c r="L23" s="187">
        <v>6898</v>
      </c>
      <c r="M23" s="188" t="s">
        <v>38</v>
      </c>
      <c r="N23" s="186">
        <v>0</v>
      </c>
      <c r="O23" s="186">
        <v>0</v>
      </c>
      <c r="P23" s="184">
        <v>0</v>
      </c>
    </row>
    <row r="24" spans="1:16" x14ac:dyDescent="0.2">
      <c r="A24" s="180" t="s">
        <v>40</v>
      </c>
      <c r="B24" s="193">
        <v>2.2999999999999998</v>
      </c>
      <c r="C24" s="190" t="s">
        <v>26</v>
      </c>
      <c r="D24" s="191" t="s">
        <v>28</v>
      </c>
      <c r="E24" s="184" t="s">
        <v>23</v>
      </c>
      <c r="G24" s="180" t="s">
        <v>87</v>
      </c>
      <c r="H24" s="192">
        <v>2.2999999999999998</v>
      </c>
      <c r="I24" s="190" t="s">
        <v>26</v>
      </c>
      <c r="J24" s="186" t="s">
        <v>28</v>
      </c>
      <c r="K24" s="184" t="s">
        <v>23</v>
      </c>
      <c r="L24" s="187">
        <v>9589</v>
      </c>
      <c r="M24" s="188">
        <v>0</v>
      </c>
      <c r="N24" s="186">
        <v>0</v>
      </c>
      <c r="O24" s="186">
        <v>0</v>
      </c>
      <c r="P24" s="184">
        <v>0</v>
      </c>
    </row>
    <row r="25" spans="1:16" x14ac:dyDescent="0.2">
      <c r="A25" s="180" t="s">
        <v>52</v>
      </c>
      <c r="B25" s="193">
        <v>2.2999999999999998</v>
      </c>
      <c r="C25" s="190" t="s">
        <v>26</v>
      </c>
      <c r="D25" s="191" t="s">
        <v>28</v>
      </c>
      <c r="E25" s="184" t="s">
        <v>23</v>
      </c>
      <c r="G25" s="180" t="s">
        <v>84</v>
      </c>
      <c r="H25" s="192">
        <v>2.2000000000000002</v>
      </c>
      <c r="I25" s="190" t="s">
        <v>26</v>
      </c>
      <c r="J25" s="186" t="s">
        <v>22</v>
      </c>
      <c r="K25" s="184" t="s">
        <v>85</v>
      </c>
      <c r="L25" s="187">
        <v>5729</v>
      </c>
      <c r="M25" s="188">
        <v>0</v>
      </c>
      <c r="N25" s="186">
        <v>0</v>
      </c>
      <c r="O25" s="186">
        <v>0</v>
      </c>
      <c r="P25" s="184">
        <v>0</v>
      </c>
    </row>
    <row r="26" spans="1:16" x14ac:dyDescent="0.2">
      <c r="A26" s="180" t="s">
        <v>168</v>
      </c>
      <c r="B26" s="193">
        <v>2.2999999999999998</v>
      </c>
      <c r="C26" s="190" t="s">
        <v>26</v>
      </c>
      <c r="D26" s="191" t="s">
        <v>28</v>
      </c>
      <c r="E26" s="184" t="s">
        <v>23</v>
      </c>
      <c r="G26" s="180" t="s">
        <v>160</v>
      </c>
      <c r="H26" s="192">
        <v>2.2000000000000002</v>
      </c>
      <c r="I26" s="190" t="s">
        <v>26</v>
      </c>
      <c r="J26" s="186" t="s">
        <v>22</v>
      </c>
      <c r="K26" s="184" t="s">
        <v>23</v>
      </c>
      <c r="L26" s="187">
        <v>8500</v>
      </c>
      <c r="M26" s="188">
        <v>0</v>
      </c>
      <c r="N26" s="186">
        <v>0</v>
      </c>
      <c r="O26" s="186">
        <v>0</v>
      </c>
      <c r="P26" s="184">
        <v>0</v>
      </c>
    </row>
    <row r="27" spans="1:16" x14ac:dyDescent="0.2">
      <c r="A27" s="180" t="s">
        <v>41</v>
      </c>
      <c r="B27" s="193">
        <v>2.2999999999999998</v>
      </c>
      <c r="C27" s="190" t="s">
        <v>26</v>
      </c>
      <c r="D27" s="191" t="s">
        <v>28</v>
      </c>
      <c r="E27" s="184" t="s">
        <v>23</v>
      </c>
      <c r="G27" s="180" t="s">
        <v>169</v>
      </c>
      <c r="H27" s="192">
        <v>2.2000000000000002</v>
      </c>
      <c r="I27" s="190" t="s">
        <v>26</v>
      </c>
      <c r="J27" s="186" t="s">
        <v>22</v>
      </c>
      <c r="K27" s="184" t="s">
        <v>23</v>
      </c>
      <c r="L27" s="187">
        <v>11000</v>
      </c>
      <c r="M27" s="188">
        <v>0</v>
      </c>
      <c r="N27" s="186">
        <v>0</v>
      </c>
      <c r="O27" s="186" t="s">
        <v>24</v>
      </c>
      <c r="P27" s="184">
        <v>0</v>
      </c>
    </row>
    <row r="28" spans="1:16" x14ac:dyDescent="0.2">
      <c r="A28" s="180" t="s">
        <v>50</v>
      </c>
      <c r="B28" s="193">
        <v>2.2000000000000002</v>
      </c>
      <c r="C28" s="190" t="s">
        <v>26</v>
      </c>
      <c r="D28" s="191" t="s">
        <v>28</v>
      </c>
      <c r="E28" s="184" t="s">
        <v>23</v>
      </c>
      <c r="G28" s="180" t="s">
        <v>134</v>
      </c>
      <c r="H28" s="192">
        <v>2.1</v>
      </c>
      <c r="I28" s="190" t="s">
        <v>26</v>
      </c>
      <c r="J28" s="186" t="s">
        <v>22</v>
      </c>
      <c r="K28" s="184" t="s">
        <v>23</v>
      </c>
      <c r="L28" s="187">
        <v>11203</v>
      </c>
      <c r="M28" s="188">
        <v>0</v>
      </c>
      <c r="N28" s="186">
        <v>0</v>
      </c>
      <c r="O28" s="186">
        <v>0</v>
      </c>
      <c r="P28" s="184">
        <v>0</v>
      </c>
    </row>
    <row r="29" spans="1:16" x14ac:dyDescent="0.2">
      <c r="A29" s="180" t="s">
        <v>35</v>
      </c>
      <c r="B29" s="193">
        <v>2.2000000000000002</v>
      </c>
      <c r="C29" s="190" t="s">
        <v>26</v>
      </c>
      <c r="D29" s="191" t="s">
        <v>28</v>
      </c>
      <c r="E29" s="184" t="s">
        <v>23</v>
      </c>
      <c r="G29" s="180" t="s">
        <v>148</v>
      </c>
      <c r="H29" s="192">
        <v>2.1</v>
      </c>
      <c r="I29" s="190" t="s">
        <v>26</v>
      </c>
      <c r="J29" s="186" t="s">
        <v>22</v>
      </c>
      <c r="K29" s="184" t="s">
        <v>23</v>
      </c>
      <c r="L29" s="187">
        <v>8420</v>
      </c>
      <c r="M29" s="188">
        <v>0</v>
      </c>
      <c r="N29" s="186">
        <v>0</v>
      </c>
      <c r="O29" s="186">
        <v>0</v>
      </c>
      <c r="P29" s="184">
        <v>0</v>
      </c>
    </row>
    <row r="30" spans="1:16" x14ac:dyDescent="0.2">
      <c r="A30" s="180" t="s">
        <v>47</v>
      </c>
      <c r="B30" s="193">
        <v>2.2000000000000002</v>
      </c>
      <c r="C30" s="190" t="s">
        <v>26</v>
      </c>
      <c r="D30" s="191" t="s">
        <v>28</v>
      </c>
      <c r="E30" s="184" t="s">
        <v>23</v>
      </c>
      <c r="G30" s="180" t="s">
        <v>90</v>
      </c>
      <c r="H30" s="192">
        <v>2.1</v>
      </c>
      <c r="I30" s="190" t="s">
        <v>26</v>
      </c>
      <c r="J30" s="186" t="s">
        <v>22</v>
      </c>
      <c r="K30" s="184" t="s">
        <v>23</v>
      </c>
      <c r="L30" s="187">
        <v>8016</v>
      </c>
      <c r="M30" s="188">
        <v>0</v>
      </c>
      <c r="N30" s="186">
        <v>0</v>
      </c>
      <c r="O30" s="186" t="s">
        <v>24</v>
      </c>
      <c r="P30" s="184">
        <v>0</v>
      </c>
    </row>
    <row r="31" spans="1:16" x14ac:dyDescent="0.2">
      <c r="A31" s="180" t="s">
        <v>48</v>
      </c>
      <c r="B31" s="193">
        <v>2.2000000000000002</v>
      </c>
      <c r="C31" s="190" t="s">
        <v>26</v>
      </c>
      <c r="D31" s="191" t="s">
        <v>28</v>
      </c>
      <c r="E31" s="184" t="s">
        <v>23</v>
      </c>
      <c r="G31" s="180" t="s">
        <v>171</v>
      </c>
      <c r="H31" s="192">
        <v>2.1</v>
      </c>
      <c r="I31" s="190" t="s">
        <v>26</v>
      </c>
      <c r="J31" s="186" t="s">
        <v>22</v>
      </c>
      <c r="K31" s="184" t="s">
        <v>23</v>
      </c>
      <c r="L31" s="187">
        <v>6450</v>
      </c>
      <c r="M31" s="188">
        <v>0</v>
      </c>
      <c r="N31" s="186">
        <v>0</v>
      </c>
      <c r="O31" s="186">
        <v>0</v>
      </c>
      <c r="P31" s="184">
        <v>0</v>
      </c>
    </row>
    <row r="32" spans="1:16" x14ac:dyDescent="0.2">
      <c r="A32" s="180" t="s">
        <v>56</v>
      </c>
      <c r="B32" s="193">
        <v>2.2000000000000002</v>
      </c>
      <c r="C32" s="190" t="s">
        <v>26</v>
      </c>
      <c r="D32" s="191" t="s">
        <v>28</v>
      </c>
      <c r="E32" s="184" t="s">
        <v>23</v>
      </c>
      <c r="G32" s="180" t="s">
        <v>92</v>
      </c>
      <c r="H32" s="192">
        <v>2.1</v>
      </c>
      <c r="I32" s="190" t="s">
        <v>26</v>
      </c>
      <c r="J32" s="186" t="s">
        <v>28</v>
      </c>
      <c r="K32" s="184" t="s">
        <v>23</v>
      </c>
      <c r="L32" s="187">
        <v>12834</v>
      </c>
      <c r="M32" s="188">
        <v>0</v>
      </c>
      <c r="N32" s="186">
        <v>0</v>
      </c>
      <c r="O32" s="186" t="s">
        <v>24</v>
      </c>
      <c r="P32" s="184">
        <v>0</v>
      </c>
    </row>
    <row r="33" spans="1:33" x14ac:dyDescent="0.2">
      <c r="A33" s="180" t="s">
        <v>60</v>
      </c>
      <c r="B33" s="193">
        <v>2.1</v>
      </c>
      <c r="C33" s="190" t="s">
        <v>26</v>
      </c>
      <c r="D33" s="191" t="s">
        <v>28</v>
      </c>
      <c r="E33" s="184" t="s">
        <v>23</v>
      </c>
      <c r="G33" s="180" t="s">
        <v>172</v>
      </c>
      <c r="H33" s="192">
        <v>2.1</v>
      </c>
      <c r="I33" s="190" t="s">
        <v>26</v>
      </c>
      <c r="J33" s="186" t="s">
        <v>22</v>
      </c>
      <c r="K33" s="184" t="s">
        <v>23</v>
      </c>
      <c r="L33" s="187">
        <v>11302</v>
      </c>
      <c r="M33" s="188">
        <v>0</v>
      </c>
      <c r="N33" s="186">
        <v>0</v>
      </c>
      <c r="O33" s="186" t="s">
        <v>24</v>
      </c>
      <c r="P33" s="184">
        <v>0</v>
      </c>
    </row>
    <row r="34" spans="1:33" x14ac:dyDescent="0.2">
      <c r="A34" s="180" t="s">
        <v>58</v>
      </c>
      <c r="B34" s="194">
        <v>2</v>
      </c>
      <c r="C34" s="190" t="s">
        <v>32</v>
      </c>
      <c r="D34" s="191" t="s">
        <v>28</v>
      </c>
      <c r="E34" s="184" t="s">
        <v>23</v>
      </c>
      <c r="F34" s="160"/>
      <c r="G34" s="180" t="s">
        <v>151</v>
      </c>
      <c r="H34" s="192">
        <v>2</v>
      </c>
      <c r="I34" s="190" t="s">
        <v>26</v>
      </c>
      <c r="J34" s="186" t="s">
        <v>28</v>
      </c>
      <c r="K34" s="184" t="s">
        <v>23</v>
      </c>
      <c r="L34" s="187">
        <v>11736</v>
      </c>
      <c r="M34" s="188">
        <v>0</v>
      </c>
      <c r="N34" s="186" t="s">
        <v>30</v>
      </c>
      <c r="O34" s="186" t="s">
        <v>24</v>
      </c>
      <c r="P34" s="184">
        <v>0</v>
      </c>
    </row>
    <row r="35" spans="1:33" x14ac:dyDescent="0.2">
      <c r="A35" s="180" t="s">
        <v>173</v>
      </c>
      <c r="B35" s="194">
        <v>2</v>
      </c>
      <c r="C35" s="190" t="s">
        <v>32</v>
      </c>
      <c r="D35" s="191" t="s">
        <v>28</v>
      </c>
      <c r="E35" s="184" t="s">
        <v>23</v>
      </c>
      <c r="F35" s="160"/>
      <c r="G35" s="180" t="s">
        <v>174</v>
      </c>
      <c r="H35" s="192">
        <v>2</v>
      </c>
      <c r="I35" s="190" t="s">
        <v>26</v>
      </c>
      <c r="J35" s="186" t="s">
        <v>22</v>
      </c>
      <c r="K35" s="184" t="s">
        <v>23</v>
      </c>
      <c r="L35" s="187">
        <v>10000</v>
      </c>
      <c r="M35" s="188">
        <v>0</v>
      </c>
      <c r="N35" s="186" t="s">
        <v>30</v>
      </c>
      <c r="O35" s="186" t="s">
        <v>24</v>
      </c>
      <c r="P35" s="184">
        <v>0</v>
      </c>
    </row>
    <row r="36" spans="1:33" x14ac:dyDescent="0.2">
      <c r="A36" s="180" t="s">
        <v>59</v>
      </c>
      <c r="B36" s="194">
        <v>2</v>
      </c>
      <c r="C36" s="190" t="s">
        <v>32</v>
      </c>
      <c r="D36" s="191" t="s">
        <v>28</v>
      </c>
      <c r="E36" s="184" t="s">
        <v>23</v>
      </c>
      <c r="F36" s="160"/>
      <c r="G36" s="180" t="s">
        <v>83</v>
      </c>
      <c r="H36" s="192">
        <v>2</v>
      </c>
      <c r="I36" s="190" t="s">
        <v>26</v>
      </c>
      <c r="J36" s="186" t="s">
        <v>22</v>
      </c>
      <c r="K36" s="184" t="s">
        <v>23</v>
      </c>
      <c r="L36" s="187">
        <v>6400</v>
      </c>
      <c r="M36" s="188">
        <v>0</v>
      </c>
      <c r="N36" s="186">
        <v>0</v>
      </c>
      <c r="O36" s="186">
        <v>0</v>
      </c>
      <c r="P36" s="184">
        <v>0</v>
      </c>
    </row>
    <row r="37" spans="1:33" x14ac:dyDescent="0.2">
      <c r="A37" s="180" t="s">
        <v>62</v>
      </c>
      <c r="B37" s="194">
        <v>2</v>
      </c>
      <c r="C37" s="190" t="s">
        <v>32</v>
      </c>
      <c r="D37" s="191" t="s">
        <v>28</v>
      </c>
      <c r="E37" s="184" t="s">
        <v>23</v>
      </c>
      <c r="F37" s="160"/>
      <c r="G37" s="180" t="s">
        <v>89</v>
      </c>
      <c r="H37" s="192">
        <v>1.9</v>
      </c>
      <c r="I37" s="195" t="s">
        <v>26</v>
      </c>
      <c r="J37" s="160" t="s">
        <v>22</v>
      </c>
      <c r="K37" s="184" t="s">
        <v>23</v>
      </c>
      <c r="L37" s="187">
        <v>6526</v>
      </c>
      <c r="M37" s="188">
        <v>0</v>
      </c>
      <c r="N37" s="160" t="s">
        <v>30</v>
      </c>
      <c r="O37" s="160" t="s">
        <v>24</v>
      </c>
      <c r="P37" s="184">
        <v>0</v>
      </c>
    </row>
    <row r="38" spans="1:33" x14ac:dyDescent="0.2">
      <c r="A38" s="180" t="s">
        <v>53</v>
      </c>
      <c r="B38" s="194">
        <v>1.9</v>
      </c>
      <c r="C38" s="190" t="s">
        <v>32</v>
      </c>
      <c r="D38" s="191" t="s">
        <v>28</v>
      </c>
      <c r="E38" s="184" t="s">
        <v>23</v>
      </c>
      <c r="F38" s="160"/>
      <c r="G38" s="180" t="s">
        <v>152</v>
      </c>
      <c r="H38" s="192">
        <v>1.9</v>
      </c>
      <c r="I38" s="190" t="s">
        <v>26</v>
      </c>
      <c r="J38" s="186" t="s">
        <v>22</v>
      </c>
      <c r="K38" s="184" t="s">
        <v>23</v>
      </c>
      <c r="L38" s="187">
        <v>7449</v>
      </c>
      <c r="M38" s="188">
        <v>0</v>
      </c>
      <c r="N38" s="186" t="s">
        <v>30</v>
      </c>
      <c r="O38" s="186">
        <v>0</v>
      </c>
      <c r="P38" s="184">
        <v>0</v>
      </c>
    </row>
    <row r="39" spans="1:33" x14ac:dyDescent="0.2">
      <c r="A39" s="180" t="s">
        <v>57</v>
      </c>
      <c r="B39" s="194">
        <v>1.9</v>
      </c>
      <c r="C39" s="190" t="s">
        <v>32</v>
      </c>
      <c r="D39" s="191" t="s">
        <v>28</v>
      </c>
      <c r="E39" s="184" t="s">
        <v>23</v>
      </c>
      <c r="F39" s="160"/>
      <c r="G39" s="180" t="s">
        <v>91</v>
      </c>
      <c r="H39" s="192">
        <v>1.9</v>
      </c>
      <c r="I39" s="190" t="s">
        <v>26</v>
      </c>
      <c r="J39" s="186" t="s">
        <v>22</v>
      </c>
      <c r="K39" s="184" t="s">
        <v>23</v>
      </c>
      <c r="L39" s="187">
        <v>8972</v>
      </c>
      <c r="M39" s="188">
        <v>0</v>
      </c>
      <c r="N39" s="186">
        <v>0</v>
      </c>
      <c r="O39" s="186" t="s">
        <v>24</v>
      </c>
      <c r="P39" s="184">
        <v>0</v>
      </c>
    </row>
    <row r="40" spans="1:33" x14ac:dyDescent="0.2">
      <c r="A40" s="180" t="s">
        <v>61</v>
      </c>
      <c r="B40" s="194">
        <v>1.8</v>
      </c>
      <c r="C40" s="190" t="s">
        <v>32</v>
      </c>
      <c r="D40" s="191" t="s">
        <v>28</v>
      </c>
      <c r="E40" s="184" t="s">
        <v>23</v>
      </c>
      <c r="F40" s="160"/>
      <c r="G40" s="180" t="s">
        <v>86</v>
      </c>
      <c r="H40" s="192">
        <v>1.9</v>
      </c>
      <c r="I40" s="190" t="s">
        <v>26</v>
      </c>
      <c r="J40" s="186" t="s">
        <v>28</v>
      </c>
      <c r="K40" s="184" t="s">
        <v>23</v>
      </c>
      <c r="L40" s="187">
        <v>6000</v>
      </c>
      <c r="M40" s="188">
        <v>0</v>
      </c>
      <c r="N40" s="186">
        <v>0</v>
      </c>
      <c r="O40" s="186" t="s">
        <v>24</v>
      </c>
      <c r="P40" s="184" t="s">
        <v>25</v>
      </c>
    </row>
    <row r="41" spans="1:33" x14ac:dyDescent="0.2">
      <c r="A41" s="180" t="s">
        <v>155</v>
      </c>
      <c r="B41" s="194">
        <v>1.7</v>
      </c>
      <c r="C41" s="195" t="s">
        <v>32</v>
      </c>
      <c r="D41" s="191" t="s">
        <v>22</v>
      </c>
      <c r="E41" s="184" t="s">
        <v>23</v>
      </c>
      <c r="F41" s="160"/>
      <c r="G41" s="180" t="s">
        <v>95</v>
      </c>
      <c r="H41" s="192">
        <v>1.9</v>
      </c>
      <c r="I41" s="190" t="s">
        <v>26</v>
      </c>
      <c r="J41" s="186" t="s">
        <v>28</v>
      </c>
      <c r="K41" s="184" t="s">
        <v>23</v>
      </c>
      <c r="L41" s="187">
        <v>5596</v>
      </c>
      <c r="M41" s="188" t="s">
        <v>38</v>
      </c>
      <c r="N41" s="186">
        <v>0</v>
      </c>
      <c r="O41" s="186">
        <v>0</v>
      </c>
      <c r="P41" s="184">
        <v>0</v>
      </c>
    </row>
    <row r="42" spans="1:33" x14ac:dyDescent="0.2">
      <c r="A42" s="196" t="s">
        <v>63</v>
      </c>
      <c r="B42" s="197">
        <v>1.7</v>
      </c>
      <c r="C42" s="198" t="s">
        <v>32</v>
      </c>
      <c r="D42" s="199" t="s">
        <v>28</v>
      </c>
      <c r="E42" s="200" t="s">
        <v>23</v>
      </c>
      <c r="F42" s="160"/>
      <c r="G42" s="180" t="s">
        <v>176</v>
      </c>
      <c r="H42" s="192">
        <v>1.9</v>
      </c>
      <c r="I42" s="190" t="s">
        <v>26</v>
      </c>
      <c r="J42" s="186" t="s">
        <v>28</v>
      </c>
      <c r="K42" s="184" t="s">
        <v>23</v>
      </c>
      <c r="L42" s="187">
        <v>11259</v>
      </c>
      <c r="M42" s="188">
        <v>0</v>
      </c>
      <c r="N42" s="186">
        <v>0</v>
      </c>
      <c r="O42" s="186" t="s">
        <v>24</v>
      </c>
      <c r="P42" s="184">
        <v>0</v>
      </c>
    </row>
    <row r="43" spans="1:33" x14ac:dyDescent="0.2">
      <c r="A43" s="201" t="s">
        <v>200</v>
      </c>
      <c r="B43" s="201"/>
      <c r="C43" s="201"/>
      <c r="D43" s="201"/>
      <c r="E43" s="201"/>
      <c r="F43" s="201"/>
      <c r="G43" s="201"/>
      <c r="H43" s="201"/>
      <c r="I43" s="201"/>
      <c r="J43" s="201"/>
      <c r="K43" s="201"/>
      <c r="L43" s="201"/>
      <c r="M43" s="201"/>
      <c r="N43" s="201"/>
      <c r="O43" s="201"/>
      <c r="P43" s="201"/>
      <c r="Q43" s="201"/>
      <c r="R43" s="201"/>
    </row>
    <row r="44" spans="1:33" ht="12" customHeight="1" x14ac:dyDescent="0.2">
      <c r="A44" s="202" t="s">
        <v>252</v>
      </c>
      <c r="B44" s="202"/>
      <c r="C44" s="202"/>
      <c r="D44" s="202"/>
      <c r="E44" s="202"/>
      <c r="F44" s="203"/>
      <c r="G44" s="203"/>
      <c r="H44" s="203"/>
      <c r="I44" s="203"/>
      <c r="J44" s="203"/>
      <c r="K44" s="203"/>
      <c r="L44" s="203"/>
      <c r="M44" s="203"/>
      <c r="N44" s="203"/>
      <c r="O44" s="203"/>
      <c r="P44" s="203"/>
      <c r="Q44" s="203"/>
      <c r="R44" s="203"/>
      <c r="S44" s="203"/>
      <c r="T44" s="203"/>
      <c r="U44" s="203"/>
      <c r="V44" s="203"/>
      <c r="W44" s="203"/>
      <c r="X44" s="203"/>
      <c r="Y44" s="203"/>
      <c r="Z44" s="203"/>
      <c r="AA44" s="203"/>
      <c r="AB44" s="203"/>
      <c r="AC44" s="203"/>
      <c r="AD44" s="203"/>
      <c r="AE44" s="203"/>
      <c r="AF44" s="203"/>
      <c r="AG44" s="203"/>
    </row>
    <row r="45" spans="1:33" ht="12.75" customHeight="1" x14ac:dyDescent="0.2">
      <c r="A45" s="202"/>
      <c r="B45" s="202"/>
      <c r="C45" s="202"/>
      <c r="D45" s="202"/>
      <c r="E45" s="202"/>
      <c r="J45" s="1"/>
      <c r="K45" s="1"/>
      <c r="L45" s="1"/>
    </row>
    <row r="46" spans="1:33" x14ac:dyDescent="0.2">
      <c r="A46" s="1" t="s">
        <v>253</v>
      </c>
      <c r="B46" s="160"/>
      <c r="C46" s="160"/>
      <c r="J46" s="1"/>
      <c r="K46" s="1"/>
      <c r="L46" s="1"/>
    </row>
    <row r="47" spans="1:33" x14ac:dyDescent="0.2">
      <c r="F47" s="160"/>
      <c r="G47" s="180" t="s">
        <v>153</v>
      </c>
      <c r="H47" s="192">
        <v>1.8</v>
      </c>
      <c r="I47" s="190" t="s">
        <v>32</v>
      </c>
      <c r="J47" s="186" t="s">
        <v>22</v>
      </c>
      <c r="K47" s="184" t="s">
        <v>23</v>
      </c>
      <c r="L47" s="187">
        <v>11756</v>
      </c>
      <c r="M47" s="188">
        <v>0</v>
      </c>
      <c r="N47" s="186">
        <v>0</v>
      </c>
      <c r="O47" s="186">
        <v>0</v>
      </c>
      <c r="P47" s="184">
        <v>0</v>
      </c>
    </row>
    <row r="48" spans="1:33" x14ac:dyDescent="0.2">
      <c r="F48" s="160"/>
      <c r="G48" s="180" t="s">
        <v>180</v>
      </c>
      <c r="H48" s="192">
        <v>1.8</v>
      </c>
      <c r="I48" s="190" t="s">
        <v>32</v>
      </c>
      <c r="J48" s="186" t="s">
        <v>22</v>
      </c>
      <c r="K48" s="184" t="s">
        <v>23</v>
      </c>
      <c r="L48" s="187">
        <v>5400</v>
      </c>
      <c r="M48" s="188" t="s">
        <v>38</v>
      </c>
      <c r="N48" s="186">
        <v>0</v>
      </c>
      <c r="O48" s="186" t="s">
        <v>24</v>
      </c>
      <c r="P48" s="184">
        <v>0</v>
      </c>
    </row>
    <row r="49" spans="6:16" x14ac:dyDescent="0.2">
      <c r="F49" s="160"/>
      <c r="G49" s="180" t="s">
        <v>150</v>
      </c>
      <c r="H49" s="192">
        <v>1.8</v>
      </c>
      <c r="I49" s="190" t="s">
        <v>32</v>
      </c>
      <c r="J49" s="186" t="s">
        <v>28</v>
      </c>
      <c r="K49" s="184" t="s">
        <v>23</v>
      </c>
      <c r="L49" s="187">
        <v>11336</v>
      </c>
      <c r="M49" s="188">
        <v>0</v>
      </c>
      <c r="N49" s="186">
        <v>0</v>
      </c>
      <c r="O49" s="186">
        <v>0</v>
      </c>
      <c r="P49" s="184">
        <v>0</v>
      </c>
    </row>
    <row r="50" spans="6:16" x14ac:dyDescent="0.2">
      <c r="F50" s="160"/>
      <c r="G50" s="180" t="s">
        <v>181</v>
      </c>
      <c r="H50" s="192">
        <v>1.7</v>
      </c>
      <c r="I50" s="190" t="s">
        <v>32</v>
      </c>
      <c r="J50" s="186" t="s">
        <v>22</v>
      </c>
      <c r="K50" s="184" t="s">
        <v>23</v>
      </c>
      <c r="L50" s="187">
        <v>11300</v>
      </c>
      <c r="M50" s="188">
        <v>0</v>
      </c>
      <c r="N50" s="186">
        <v>0</v>
      </c>
      <c r="O50" s="186">
        <v>0</v>
      </c>
      <c r="P50" s="184">
        <v>0</v>
      </c>
    </row>
    <row r="51" spans="6:16" x14ac:dyDescent="0.2">
      <c r="F51" s="160"/>
      <c r="G51" s="180" t="s">
        <v>94</v>
      </c>
      <c r="H51" s="192">
        <v>1.7</v>
      </c>
      <c r="I51" s="190" t="s">
        <v>32</v>
      </c>
      <c r="J51" s="186" t="s">
        <v>22</v>
      </c>
      <c r="K51" s="184" t="s">
        <v>23</v>
      </c>
      <c r="L51" s="187">
        <v>10000</v>
      </c>
      <c r="M51" s="188">
        <v>0</v>
      </c>
      <c r="N51" s="186" t="s">
        <v>30</v>
      </c>
      <c r="O51" s="186">
        <v>0</v>
      </c>
      <c r="P51" s="184">
        <v>0</v>
      </c>
    </row>
    <row r="52" spans="6:16" x14ac:dyDescent="0.2">
      <c r="F52" s="160"/>
      <c r="G52" s="180" t="s">
        <v>159</v>
      </c>
      <c r="H52" s="192">
        <v>1.7</v>
      </c>
      <c r="I52" s="190" t="s">
        <v>32</v>
      </c>
      <c r="J52" s="186" t="s">
        <v>22</v>
      </c>
      <c r="K52" s="184" t="s">
        <v>23</v>
      </c>
      <c r="L52" s="187">
        <v>5070</v>
      </c>
      <c r="M52" s="188">
        <v>0</v>
      </c>
      <c r="N52" s="186">
        <v>0</v>
      </c>
      <c r="O52" s="186">
        <v>0</v>
      </c>
      <c r="P52" s="184">
        <v>0</v>
      </c>
    </row>
    <row r="53" spans="6:16" x14ac:dyDescent="0.2">
      <c r="F53" s="160"/>
      <c r="G53" s="180" t="s">
        <v>182</v>
      </c>
      <c r="H53" s="192">
        <v>1.7</v>
      </c>
      <c r="I53" s="195" t="s">
        <v>32</v>
      </c>
      <c r="J53" s="160" t="s">
        <v>22</v>
      </c>
      <c r="K53" s="184" t="s">
        <v>23</v>
      </c>
      <c r="L53" s="187">
        <v>13059</v>
      </c>
      <c r="M53" s="188">
        <v>0</v>
      </c>
      <c r="N53" s="160">
        <v>0</v>
      </c>
      <c r="O53" s="160" t="s">
        <v>24</v>
      </c>
      <c r="P53" s="184">
        <v>0</v>
      </c>
    </row>
    <row r="54" spans="6:16" x14ac:dyDescent="0.2">
      <c r="F54" s="160"/>
      <c r="G54" s="180" t="s">
        <v>157</v>
      </c>
      <c r="H54" s="192">
        <v>1.6</v>
      </c>
      <c r="I54" s="190" t="s">
        <v>32</v>
      </c>
      <c r="J54" s="186" t="s">
        <v>22</v>
      </c>
      <c r="K54" s="184" t="s">
        <v>23</v>
      </c>
      <c r="L54" s="187">
        <v>5100</v>
      </c>
      <c r="M54" s="188">
        <v>0</v>
      </c>
      <c r="N54" s="186">
        <v>0</v>
      </c>
      <c r="O54" s="186">
        <v>0</v>
      </c>
      <c r="P54" s="184">
        <v>0</v>
      </c>
    </row>
    <row r="55" spans="6:16" x14ac:dyDescent="0.2">
      <c r="F55" s="160"/>
      <c r="G55" s="180" t="s">
        <v>184</v>
      </c>
      <c r="H55" s="192">
        <v>1.5</v>
      </c>
      <c r="I55" s="195" t="s">
        <v>32</v>
      </c>
      <c r="J55" s="160" t="s">
        <v>22</v>
      </c>
      <c r="K55" s="184" t="s">
        <v>23</v>
      </c>
      <c r="L55" s="187">
        <v>6422</v>
      </c>
      <c r="M55" s="188">
        <v>0</v>
      </c>
      <c r="N55" s="160">
        <v>0</v>
      </c>
      <c r="O55" s="160" t="s">
        <v>24</v>
      </c>
      <c r="P55" s="184">
        <v>0</v>
      </c>
    </row>
    <row r="56" spans="6:16" x14ac:dyDescent="0.2">
      <c r="G56" s="196" t="s">
        <v>161</v>
      </c>
      <c r="H56" s="204">
        <v>1.2</v>
      </c>
      <c r="I56" s="198" t="s">
        <v>32</v>
      </c>
      <c r="J56" s="205" t="s">
        <v>22</v>
      </c>
      <c r="K56" s="200" t="s">
        <v>23</v>
      </c>
      <c r="L56" s="206">
        <v>5500</v>
      </c>
      <c r="M56" s="207">
        <v>0</v>
      </c>
      <c r="N56" s="205">
        <v>0</v>
      </c>
      <c r="O56" s="205">
        <v>0</v>
      </c>
      <c r="P56" s="200">
        <v>0</v>
      </c>
    </row>
    <row r="57" spans="6:16" x14ac:dyDescent="0.2">
      <c r="G57" s="160"/>
      <c r="H57" s="160"/>
      <c r="I57" s="160"/>
      <c r="L57" s="160"/>
      <c r="M57" s="160"/>
      <c r="N57" s="160"/>
      <c r="O57" s="160"/>
      <c r="P57" s="160"/>
    </row>
    <row r="58" spans="6:16" x14ac:dyDescent="0.2">
      <c r="G58" s="1" t="s">
        <v>64</v>
      </c>
      <c r="H58" s="2">
        <f>+MIN(H5:H56)</f>
        <v>1.2</v>
      </c>
      <c r="I58" s="160"/>
      <c r="L58" s="160"/>
      <c r="M58" s="160"/>
      <c r="N58" s="160"/>
      <c r="O58" s="160"/>
      <c r="P58" s="160"/>
    </row>
    <row r="59" spans="6:16" x14ac:dyDescent="0.2">
      <c r="G59" s="1" t="s">
        <v>65</v>
      </c>
      <c r="H59" s="2">
        <f>+MAX(H5:H56)</f>
        <v>2.9</v>
      </c>
      <c r="I59" s="160"/>
      <c r="L59" s="160"/>
      <c r="M59" s="160"/>
      <c r="N59" s="160"/>
      <c r="O59" s="160"/>
      <c r="P59" s="160"/>
    </row>
    <row r="60" spans="6:16" x14ac:dyDescent="0.2">
      <c r="I60" s="160"/>
      <c r="L60" s="160"/>
      <c r="M60" s="160"/>
      <c r="N60" s="160"/>
      <c r="O60" s="160"/>
      <c r="P60" s="160"/>
    </row>
    <row r="61" spans="6:16" x14ac:dyDescent="0.2">
      <c r="G61" s="160"/>
      <c r="H61" s="160"/>
      <c r="I61" s="160"/>
      <c r="L61" s="160"/>
      <c r="M61" s="160"/>
      <c r="N61" s="160"/>
      <c r="O61" s="160"/>
      <c r="P61" s="160"/>
    </row>
    <row r="62" spans="6:16" x14ac:dyDescent="0.2">
      <c r="G62" s="160"/>
      <c r="H62" s="160"/>
      <c r="I62" s="160"/>
      <c r="L62" s="160"/>
      <c r="M62" s="160"/>
      <c r="N62" s="160"/>
      <c r="O62" s="160"/>
      <c r="P62" s="160"/>
    </row>
    <row r="63" spans="6:16" x14ac:dyDescent="0.2">
      <c r="G63" s="160"/>
      <c r="H63" s="160"/>
      <c r="I63" s="160"/>
      <c r="L63" s="160"/>
      <c r="M63" s="160"/>
      <c r="N63" s="160"/>
      <c r="O63" s="160"/>
      <c r="P63" s="160"/>
    </row>
    <row r="64" spans="6:16" x14ac:dyDescent="0.2">
      <c r="G64" s="160"/>
      <c r="H64" s="160"/>
      <c r="I64" s="160"/>
      <c r="L64" s="160"/>
      <c r="M64" s="160"/>
      <c r="N64" s="160"/>
      <c r="O64" s="160"/>
      <c r="P64" s="160"/>
    </row>
    <row r="65" spans="7:16" x14ac:dyDescent="0.2">
      <c r="G65" s="160"/>
      <c r="H65" s="160"/>
      <c r="I65" s="160"/>
      <c r="L65" s="160"/>
      <c r="M65" s="160"/>
      <c r="N65" s="160"/>
      <c r="O65" s="160"/>
      <c r="P65" s="160"/>
    </row>
    <row r="66" spans="7:16" x14ac:dyDescent="0.2">
      <c r="G66" s="160"/>
      <c r="H66" s="160"/>
      <c r="I66" s="160"/>
      <c r="L66" s="160"/>
      <c r="M66" s="160"/>
      <c r="N66" s="160"/>
      <c r="O66" s="160"/>
      <c r="P66" s="160"/>
    </row>
    <row r="67" spans="7:16" x14ac:dyDescent="0.2">
      <c r="G67" s="160"/>
      <c r="H67" s="160"/>
      <c r="I67" s="160"/>
      <c r="L67" s="160"/>
      <c r="M67" s="160"/>
      <c r="N67" s="160"/>
      <c r="O67" s="160"/>
      <c r="P67" s="160"/>
    </row>
    <row r="68" spans="7:16" x14ac:dyDescent="0.2">
      <c r="G68" s="160"/>
      <c r="H68" s="160"/>
      <c r="I68" s="160"/>
      <c r="L68" s="160"/>
      <c r="M68" s="160"/>
      <c r="N68" s="160"/>
      <c r="O68" s="160"/>
      <c r="P68" s="160"/>
    </row>
    <row r="69" spans="7:16" x14ac:dyDescent="0.2">
      <c r="G69" s="160"/>
      <c r="H69" s="160"/>
      <c r="I69" s="160"/>
      <c r="L69" s="160"/>
      <c r="M69" s="160"/>
      <c r="N69" s="160"/>
      <c r="O69" s="160"/>
      <c r="P69" s="160"/>
    </row>
    <row r="70" spans="7:16" x14ac:dyDescent="0.2">
      <c r="G70" s="160"/>
      <c r="H70" s="160"/>
      <c r="I70" s="160"/>
      <c r="L70" s="160"/>
      <c r="M70" s="160"/>
      <c r="N70" s="160"/>
      <c r="O70" s="160"/>
      <c r="P70" s="160"/>
    </row>
    <row r="71" spans="7:16" x14ac:dyDescent="0.2">
      <c r="G71" s="160"/>
      <c r="H71" s="160"/>
      <c r="I71" s="160"/>
      <c r="L71" s="160"/>
      <c r="M71" s="160"/>
      <c r="N71" s="160"/>
      <c r="O71" s="160"/>
      <c r="P71" s="160"/>
    </row>
    <row r="72" spans="7:16" x14ac:dyDescent="0.2">
      <c r="G72" s="160"/>
      <c r="H72" s="160"/>
      <c r="I72" s="160"/>
      <c r="L72" s="160"/>
      <c r="M72" s="160"/>
      <c r="N72" s="160"/>
      <c r="O72" s="160"/>
      <c r="P72" s="160"/>
    </row>
    <row r="73" spans="7:16" x14ac:dyDescent="0.2">
      <c r="G73" s="160"/>
      <c r="H73" s="160"/>
      <c r="I73" s="160"/>
      <c r="L73" s="160"/>
      <c r="M73" s="160"/>
      <c r="N73" s="160"/>
      <c r="O73" s="160"/>
      <c r="P73" s="160"/>
    </row>
    <row r="74" spans="7:16" x14ac:dyDescent="0.2">
      <c r="G74" s="160"/>
      <c r="H74" s="160"/>
      <c r="I74" s="160"/>
      <c r="L74" s="160"/>
      <c r="M74" s="160"/>
      <c r="N74" s="160"/>
      <c r="O74" s="160"/>
      <c r="P74" s="160"/>
    </row>
  </sheetData>
  <mergeCells count="10">
    <mergeCell ref="M3:P4"/>
    <mergeCell ref="A43:R43"/>
    <mergeCell ref="A44:E45"/>
    <mergeCell ref="A3:A4"/>
    <mergeCell ref="B3:C4"/>
    <mergeCell ref="D3:E4"/>
    <mergeCell ref="G3:G4"/>
    <mergeCell ref="H3:I4"/>
    <mergeCell ref="J3:K4"/>
    <mergeCell ref="L3:L4"/>
  </mergeCells>
  <conditionalFormatting sqref="C5:C42 I33:I42 I47:I55">
    <cfRule type="containsText" dxfId="56" priority="16" operator="containsText" text="L">
      <formula>NOT(ISERROR(SEARCH("L",C5)))</formula>
    </cfRule>
    <cfRule type="containsText" dxfId="55" priority="17" operator="containsText" text="M">
      <formula>NOT(ISERROR(SEARCH("M",C5)))</formula>
    </cfRule>
    <cfRule type="containsText" dxfId="54" priority="18" operator="containsText" text="H">
      <formula>NOT(ISERROR(SEARCH("H",C5)))</formula>
    </cfRule>
  </conditionalFormatting>
  <conditionalFormatting sqref="I5:I32 I56">
    <cfRule type="containsText" dxfId="53" priority="13" operator="containsText" text="L">
      <formula>NOT(ISERROR(SEARCH("L",I5)))</formula>
    </cfRule>
    <cfRule type="containsText" dxfId="52" priority="14" operator="containsText" text="M">
      <formula>NOT(ISERROR(SEARCH("M",I5)))</formula>
    </cfRule>
    <cfRule type="containsText" dxfId="51" priority="15" operator="containsText" text="H">
      <formula>NOT(ISERROR(SEARCH("H",I5)))</formula>
    </cfRule>
  </conditionalFormatting>
  <pageMargins left="0.31496062992125984" right="0.31496062992125984" top="0.78740157480314965" bottom="0.59055118110236227" header="0.31496062992125984" footer="0.31496062992125984"/>
  <pageSetup paperSize="9" scale="65" orientation="landscape" r:id="rId1"/>
  <headerFooter>
    <oddFooter>&amp;L&amp;D&amp;R&amp;A</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sheetPr>
  <dimension ref="A1:R74"/>
  <sheetViews>
    <sheetView workbookViewId="0">
      <selection activeCell="L31" sqref="L31"/>
    </sheetView>
  </sheetViews>
  <sheetFormatPr baseColWidth="10" defaultRowHeight="14.25" x14ac:dyDescent="0.2"/>
  <cols>
    <col min="1" max="1" width="33.125" style="4" customWidth="1"/>
    <col min="2" max="2" width="6" style="4" customWidth="1"/>
    <col min="3" max="3" width="2.125" style="4" hidden="1" customWidth="1"/>
    <col min="4" max="4" width="3.375" style="27" customWidth="1"/>
    <col min="5" max="5" width="3.25" style="27" customWidth="1"/>
  </cols>
  <sheetData>
    <row r="1" spans="1:5" x14ac:dyDescent="0.2">
      <c r="A1" s="49" t="s">
        <v>242</v>
      </c>
    </row>
    <row r="2" spans="1:5" x14ac:dyDescent="0.2">
      <c r="A2" s="4" t="s">
        <v>217</v>
      </c>
    </row>
    <row r="3" spans="1:5" ht="14.25" customHeight="1" x14ac:dyDescent="0.2">
      <c r="A3" s="158" t="s">
        <v>146</v>
      </c>
      <c r="B3" s="148" t="s">
        <v>133</v>
      </c>
      <c r="C3" s="149"/>
      <c r="D3" s="148" t="s">
        <v>194</v>
      </c>
      <c r="E3" s="149"/>
    </row>
    <row r="4" spans="1:5" x14ac:dyDescent="0.2">
      <c r="A4" s="159"/>
      <c r="B4" s="156"/>
      <c r="C4" s="157"/>
      <c r="D4" s="150"/>
      <c r="E4" s="151"/>
    </row>
    <row r="5" spans="1:5" x14ac:dyDescent="0.2">
      <c r="A5" s="19" t="s">
        <v>67</v>
      </c>
      <c r="B5" s="82">
        <v>2.9</v>
      </c>
      <c r="C5" s="31" t="s">
        <v>21</v>
      </c>
      <c r="D5" s="8" t="s">
        <v>28</v>
      </c>
      <c r="E5" s="15" t="s">
        <v>23</v>
      </c>
    </row>
    <row r="6" spans="1:5" x14ac:dyDescent="0.2">
      <c r="A6" s="19" t="s">
        <v>66</v>
      </c>
      <c r="B6" s="50">
        <v>2.9</v>
      </c>
      <c r="C6" s="32" t="s">
        <v>21</v>
      </c>
      <c r="D6" s="74" t="s">
        <v>28</v>
      </c>
      <c r="E6" s="15" t="s">
        <v>23</v>
      </c>
    </row>
    <row r="7" spans="1:5" x14ac:dyDescent="0.2">
      <c r="A7" s="19" t="s">
        <v>68</v>
      </c>
      <c r="B7" s="50">
        <v>2.7</v>
      </c>
      <c r="C7" s="32" t="s">
        <v>21</v>
      </c>
      <c r="D7" s="74" t="s">
        <v>28</v>
      </c>
      <c r="E7" s="15" t="s">
        <v>23</v>
      </c>
    </row>
    <row r="8" spans="1:5" x14ac:dyDescent="0.2">
      <c r="A8" s="19" t="s">
        <v>76</v>
      </c>
      <c r="B8" s="50">
        <v>2.7</v>
      </c>
      <c r="C8" s="32" t="s">
        <v>21</v>
      </c>
      <c r="D8" s="74" t="s">
        <v>22</v>
      </c>
      <c r="E8" s="15" t="s">
        <v>23</v>
      </c>
    </row>
    <row r="9" spans="1:5" x14ac:dyDescent="0.2">
      <c r="A9" s="19" t="s">
        <v>72</v>
      </c>
      <c r="B9" s="50">
        <v>2.6</v>
      </c>
      <c r="C9" s="32" t="s">
        <v>21</v>
      </c>
      <c r="D9" s="74" t="s">
        <v>28</v>
      </c>
      <c r="E9" s="15" t="s">
        <v>23</v>
      </c>
    </row>
    <row r="10" spans="1:5" x14ac:dyDescent="0.2">
      <c r="A10" s="19" t="s">
        <v>74</v>
      </c>
      <c r="B10" s="50">
        <v>2.6</v>
      </c>
      <c r="C10" s="32" t="s">
        <v>21</v>
      </c>
      <c r="D10" s="74" t="s">
        <v>28</v>
      </c>
      <c r="E10" s="15" t="s">
        <v>23</v>
      </c>
    </row>
    <row r="11" spans="1:5" x14ac:dyDescent="0.2">
      <c r="A11" s="19" t="s">
        <v>77</v>
      </c>
      <c r="B11" s="50">
        <v>2.6</v>
      </c>
      <c r="C11" s="32" t="s">
        <v>21</v>
      </c>
      <c r="D11" s="74" t="s">
        <v>28</v>
      </c>
      <c r="E11" s="15" t="s">
        <v>23</v>
      </c>
    </row>
    <row r="12" spans="1:5" x14ac:dyDescent="0.2">
      <c r="A12" s="19" t="s">
        <v>137</v>
      </c>
      <c r="B12" s="50">
        <v>2.5</v>
      </c>
      <c r="C12" s="32" t="s">
        <v>21</v>
      </c>
      <c r="D12" s="74" t="s">
        <v>22</v>
      </c>
      <c r="E12" s="15" t="s">
        <v>23</v>
      </c>
    </row>
    <row r="13" spans="1:5" x14ac:dyDescent="0.2">
      <c r="A13" s="19" t="s">
        <v>71</v>
      </c>
      <c r="B13" s="50">
        <v>2.5</v>
      </c>
      <c r="C13" s="32" t="s">
        <v>21</v>
      </c>
      <c r="D13" s="74" t="s">
        <v>22</v>
      </c>
      <c r="E13" s="15" t="s">
        <v>23</v>
      </c>
    </row>
    <row r="14" spans="1:5" x14ac:dyDescent="0.2">
      <c r="A14" s="19" t="s">
        <v>75</v>
      </c>
      <c r="B14" s="50">
        <v>2.5</v>
      </c>
      <c r="C14" s="32" t="s">
        <v>21</v>
      </c>
      <c r="D14" s="74" t="s">
        <v>28</v>
      </c>
      <c r="E14" s="15" t="s">
        <v>23</v>
      </c>
    </row>
    <row r="15" spans="1:5" x14ac:dyDescent="0.2">
      <c r="A15" s="19" t="s">
        <v>88</v>
      </c>
      <c r="B15" s="50">
        <v>2.4</v>
      </c>
      <c r="C15" s="32" t="s">
        <v>21</v>
      </c>
      <c r="D15" s="74" t="s">
        <v>22</v>
      </c>
      <c r="E15" s="15" t="s">
        <v>23</v>
      </c>
    </row>
    <row r="16" spans="1:5" x14ac:dyDescent="0.2">
      <c r="A16" s="19" t="s">
        <v>69</v>
      </c>
      <c r="B16" s="50">
        <v>2.4</v>
      </c>
      <c r="C16" s="32" t="s">
        <v>21</v>
      </c>
      <c r="D16" s="74" t="s">
        <v>22</v>
      </c>
      <c r="E16" s="15" t="s">
        <v>23</v>
      </c>
    </row>
    <row r="17" spans="1:5" x14ac:dyDescent="0.2">
      <c r="A17" s="19" t="s">
        <v>82</v>
      </c>
      <c r="B17" s="50">
        <v>2.4</v>
      </c>
      <c r="C17" s="32" t="s">
        <v>21</v>
      </c>
      <c r="D17" s="74" t="s">
        <v>22</v>
      </c>
      <c r="E17" s="15" t="s">
        <v>23</v>
      </c>
    </row>
    <row r="18" spans="1:5" x14ac:dyDescent="0.2">
      <c r="A18" s="19" t="s">
        <v>73</v>
      </c>
      <c r="B18" s="50">
        <v>2.4</v>
      </c>
      <c r="C18" s="32" t="s">
        <v>21</v>
      </c>
      <c r="D18" s="74" t="s">
        <v>22</v>
      </c>
      <c r="E18" s="15" t="s">
        <v>23</v>
      </c>
    </row>
    <row r="19" spans="1:5" x14ac:dyDescent="0.2">
      <c r="A19" s="19" t="s">
        <v>80</v>
      </c>
      <c r="B19" s="50">
        <v>2.4</v>
      </c>
      <c r="C19" s="32" t="s">
        <v>21</v>
      </c>
      <c r="D19" s="74" t="s">
        <v>22</v>
      </c>
      <c r="E19" s="15" t="s">
        <v>23</v>
      </c>
    </row>
    <row r="20" spans="1:5" x14ac:dyDescent="0.2">
      <c r="A20" s="19" t="s">
        <v>79</v>
      </c>
      <c r="B20" s="50">
        <v>2.4</v>
      </c>
      <c r="C20" s="32" t="s">
        <v>21</v>
      </c>
      <c r="D20" s="74" t="s">
        <v>28</v>
      </c>
      <c r="E20" s="15" t="s">
        <v>23</v>
      </c>
    </row>
    <row r="21" spans="1:5" x14ac:dyDescent="0.2">
      <c r="A21" s="19" t="s">
        <v>70</v>
      </c>
      <c r="B21" s="51">
        <v>2.2999999999999998</v>
      </c>
      <c r="C21" s="32" t="s">
        <v>26</v>
      </c>
      <c r="D21" s="74" t="s">
        <v>22</v>
      </c>
      <c r="E21" s="15" t="s">
        <v>23</v>
      </c>
    </row>
    <row r="22" spans="1:5" x14ac:dyDescent="0.2">
      <c r="A22" s="19" t="s">
        <v>81</v>
      </c>
      <c r="B22" s="51">
        <v>2.2999999999999998</v>
      </c>
      <c r="C22" s="32" t="s">
        <v>26</v>
      </c>
      <c r="D22" s="74" t="s">
        <v>22</v>
      </c>
      <c r="E22" s="15" t="s">
        <v>23</v>
      </c>
    </row>
    <row r="23" spans="1:5" x14ac:dyDescent="0.2">
      <c r="A23" s="19" t="s">
        <v>78</v>
      </c>
      <c r="B23" s="51">
        <v>2.2999999999999998</v>
      </c>
      <c r="C23" s="32" t="s">
        <v>26</v>
      </c>
      <c r="D23" s="74" t="s">
        <v>28</v>
      </c>
      <c r="E23" s="15" t="s">
        <v>23</v>
      </c>
    </row>
    <row r="24" spans="1:5" x14ac:dyDescent="0.2">
      <c r="A24" s="19" t="s">
        <v>87</v>
      </c>
      <c r="B24" s="51">
        <v>2.2999999999999998</v>
      </c>
      <c r="C24" s="32" t="s">
        <v>26</v>
      </c>
      <c r="D24" s="74" t="s">
        <v>28</v>
      </c>
      <c r="E24" s="15" t="s">
        <v>23</v>
      </c>
    </row>
    <row r="25" spans="1:5" x14ac:dyDescent="0.2">
      <c r="A25" s="19" t="s">
        <v>84</v>
      </c>
      <c r="B25" s="51">
        <v>2.2000000000000002</v>
      </c>
      <c r="C25" s="32" t="s">
        <v>26</v>
      </c>
      <c r="D25" s="74" t="s">
        <v>22</v>
      </c>
      <c r="E25" s="15" t="s">
        <v>85</v>
      </c>
    </row>
    <row r="26" spans="1:5" x14ac:dyDescent="0.2">
      <c r="A26" s="19" t="s">
        <v>160</v>
      </c>
      <c r="B26" s="51">
        <v>2.2000000000000002</v>
      </c>
      <c r="C26" s="32" t="s">
        <v>26</v>
      </c>
      <c r="D26" s="74" t="s">
        <v>22</v>
      </c>
      <c r="E26" s="15" t="s">
        <v>23</v>
      </c>
    </row>
    <row r="27" spans="1:5" x14ac:dyDescent="0.2">
      <c r="A27" s="19" t="s">
        <v>169</v>
      </c>
      <c r="B27" s="51">
        <v>2.2000000000000002</v>
      </c>
      <c r="C27" s="32" t="s">
        <v>26</v>
      </c>
      <c r="D27" s="74" t="s">
        <v>22</v>
      </c>
      <c r="E27" s="15" t="s">
        <v>23</v>
      </c>
    </row>
    <row r="28" spans="1:5" x14ac:dyDescent="0.2">
      <c r="A28" s="19" t="s">
        <v>134</v>
      </c>
      <c r="B28" s="51">
        <v>2.1</v>
      </c>
      <c r="C28" s="32" t="s">
        <v>26</v>
      </c>
      <c r="D28" s="74" t="s">
        <v>22</v>
      </c>
      <c r="E28" s="15" t="s">
        <v>23</v>
      </c>
    </row>
    <row r="29" spans="1:5" x14ac:dyDescent="0.2">
      <c r="A29" s="19" t="s">
        <v>148</v>
      </c>
      <c r="B29" s="51">
        <v>2.1</v>
      </c>
      <c r="C29" s="32" t="s">
        <v>26</v>
      </c>
      <c r="D29" s="74" t="s">
        <v>22</v>
      </c>
      <c r="E29" s="15" t="s">
        <v>23</v>
      </c>
    </row>
    <row r="30" spans="1:5" x14ac:dyDescent="0.2">
      <c r="A30" s="19" t="s">
        <v>90</v>
      </c>
      <c r="B30" s="51">
        <v>2.1</v>
      </c>
      <c r="C30" s="32" t="s">
        <v>26</v>
      </c>
      <c r="D30" s="74" t="s">
        <v>22</v>
      </c>
      <c r="E30" s="15" t="s">
        <v>23</v>
      </c>
    </row>
    <row r="31" spans="1:5" x14ac:dyDescent="0.2">
      <c r="A31" s="19" t="s">
        <v>171</v>
      </c>
      <c r="B31" s="51">
        <v>2.1</v>
      </c>
      <c r="C31" s="32" t="s">
        <v>26</v>
      </c>
      <c r="D31" s="74" t="s">
        <v>22</v>
      </c>
      <c r="E31" s="15" t="s">
        <v>23</v>
      </c>
    </row>
    <row r="32" spans="1:5" x14ac:dyDescent="0.2">
      <c r="A32" s="19" t="s">
        <v>92</v>
      </c>
      <c r="B32" s="51">
        <v>2.1</v>
      </c>
      <c r="C32" s="32" t="s">
        <v>26</v>
      </c>
      <c r="D32" s="74" t="s">
        <v>28</v>
      </c>
      <c r="E32" s="15" t="s">
        <v>23</v>
      </c>
    </row>
    <row r="33" spans="1:5" x14ac:dyDescent="0.2">
      <c r="A33" s="19" t="s">
        <v>172</v>
      </c>
      <c r="B33" s="51">
        <v>2.1</v>
      </c>
      <c r="C33" s="32" t="s">
        <v>26</v>
      </c>
      <c r="D33" s="74" t="s">
        <v>22</v>
      </c>
      <c r="E33" s="15" t="s">
        <v>23</v>
      </c>
    </row>
    <row r="34" spans="1:5" x14ac:dyDescent="0.2">
      <c r="A34" s="19" t="s">
        <v>151</v>
      </c>
      <c r="B34" s="51">
        <v>2</v>
      </c>
      <c r="C34" s="32" t="s">
        <v>26</v>
      </c>
      <c r="D34" s="74" t="s">
        <v>28</v>
      </c>
      <c r="E34" s="15" t="s">
        <v>23</v>
      </c>
    </row>
    <row r="35" spans="1:5" x14ac:dyDescent="0.2">
      <c r="A35" s="19" t="s">
        <v>174</v>
      </c>
      <c r="B35" s="51">
        <v>2</v>
      </c>
      <c r="C35" s="32" t="s">
        <v>26</v>
      </c>
      <c r="D35" s="74" t="s">
        <v>22</v>
      </c>
      <c r="E35" s="15" t="s">
        <v>23</v>
      </c>
    </row>
    <row r="36" spans="1:5" x14ac:dyDescent="0.2">
      <c r="A36" s="19" t="s">
        <v>83</v>
      </c>
      <c r="B36" s="51">
        <v>2</v>
      </c>
      <c r="C36" s="32" t="s">
        <v>26</v>
      </c>
      <c r="D36" s="74" t="s">
        <v>22</v>
      </c>
      <c r="E36" s="15" t="s">
        <v>23</v>
      </c>
    </row>
    <row r="37" spans="1:5" x14ac:dyDescent="0.2">
      <c r="A37" s="19" t="s">
        <v>89</v>
      </c>
      <c r="B37" s="51">
        <v>1.9</v>
      </c>
      <c r="C37" s="33" t="s">
        <v>26</v>
      </c>
      <c r="D37" s="74" t="s">
        <v>22</v>
      </c>
      <c r="E37" s="15" t="s">
        <v>23</v>
      </c>
    </row>
    <row r="38" spans="1:5" x14ac:dyDescent="0.2">
      <c r="A38" s="19" t="s">
        <v>152</v>
      </c>
      <c r="B38" s="51">
        <v>1.9</v>
      </c>
      <c r="C38" s="32" t="s">
        <v>26</v>
      </c>
      <c r="D38" s="74" t="s">
        <v>22</v>
      </c>
      <c r="E38" s="15" t="s">
        <v>23</v>
      </c>
    </row>
    <row r="39" spans="1:5" x14ac:dyDescent="0.2">
      <c r="A39" s="19" t="s">
        <v>91</v>
      </c>
      <c r="B39" s="51">
        <v>1.9</v>
      </c>
      <c r="C39" s="32" t="s">
        <v>26</v>
      </c>
      <c r="D39" s="74" t="s">
        <v>22</v>
      </c>
      <c r="E39" s="15" t="s">
        <v>23</v>
      </c>
    </row>
    <row r="40" spans="1:5" x14ac:dyDescent="0.2">
      <c r="A40" s="19" t="s">
        <v>86</v>
      </c>
      <c r="B40" s="51">
        <v>1.9</v>
      </c>
      <c r="C40" s="32" t="s">
        <v>26</v>
      </c>
      <c r="D40" s="74" t="s">
        <v>28</v>
      </c>
      <c r="E40" s="15" t="s">
        <v>23</v>
      </c>
    </row>
    <row r="41" spans="1:5" x14ac:dyDescent="0.2">
      <c r="A41" s="19" t="s">
        <v>95</v>
      </c>
      <c r="B41" s="51">
        <v>1.9</v>
      </c>
      <c r="C41" s="32" t="s">
        <v>26</v>
      </c>
      <c r="D41" s="74" t="s">
        <v>28</v>
      </c>
      <c r="E41" s="15" t="s">
        <v>23</v>
      </c>
    </row>
    <row r="42" spans="1:5" x14ac:dyDescent="0.2">
      <c r="A42" s="19" t="s">
        <v>176</v>
      </c>
      <c r="B42" s="51">
        <v>1.9</v>
      </c>
      <c r="C42" s="32" t="s">
        <v>26</v>
      </c>
      <c r="D42" s="74" t="s">
        <v>28</v>
      </c>
      <c r="E42" s="15" t="s">
        <v>23</v>
      </c>
    </row>
    <row r="43" spans="1:5" x14ac:dyDescent="0.2">
      <c r="A43" s="19" t="s">
        <v>96</v>
      </c>
      <c r="B43" s="51">
        <v>1.9</v>
      </c>
      <c r="C43" s="32" t="s">
        <v>26</v>
      </c>
      <c r="D43" s="74" t="s">
        <v>28</v>
      </c>
      <c r="E43" s="15" t="s">
        <v>23</v>
      </c>
    </row>
    <row r="44" spans="1:5" x14ac:dyDescent="0.2">
      <c r="A44" s="19" t="s">
        <v>177</v>
      </c>
      <c r="B44" s="52">
        <v>1.8</v>
      </c>
      <c r="C44" s="32" t="s">
        <v>32</v>
      </c>
      <c r="D44" s="74" t="s">
        <v>22</v>
      </c>
      <c r="E44" s="15" t="s">
        <v>23</v>
      </c>
    </row>
    <row r="45" spans="1:5" x14ac:dyDescent="0.2">
      <c r="A45" s="19" t="s">
        <v>156</v>
      </c>
      <c r="B45" s="52">
        <v>1.8</v>
      </c>
      <c r="C45" s="32" t="s">
        <v>32</v>
      </c>
      <c r="D45" s="74" t="s">
        <v>22</v>
      </c>
      <c r="E45" s="15" t="s">
        <v>23</v>
      </c>
    </row>
    <row r="46" spans="1:5" x14ac:dyDescent="0.2">
      <c r="A46" s="19" t="s">
        <v>93</v>
      </c>
      <c r="B46" s="52">
        <v>1.8</v>
      </c>
      <c r="C46" s="32" t="s">
        <v>32</v>
      </c>
      <c r="D46" s="74" t="s">
        <v>22</v>
      </c>
      <c r="E46" s="15" t="s">
        <v>23</v>
      </c>
    </row>
    <row r="47" spans="1:5" x14ac:dyDescent="0.2">
      <c r="A47" s="19" t="s">
        <v>153</v>
      </c>
      <c r="B47" s="52">
        <v>1.8</v>
      </c>
      <c r="C47" s="32" t="s">
        <v>32</v>
      </c>
      <c r="D47" s="74" t="s">
        <v>22</v>
      </c>
      <c r="E47" s="15" t="s">
        <v>23</v>
      </c>
    </row>
    <row r="48" spans="1:5" x14ac:dyDescent="0.2">
      <c r="A48" s="19" t="s">
        <v>180</v>
      </c>
      <c r="B48" s="52">
        <v>1.8</v>
      </c>
      <c r="C48" s="32" t="s">
        <v>32</v>
      </c>
      <c r="D48" s="74" t="s">
        <v>22</v>
      </c>
      <c r="E48" s="15" t="s">
        <v>23</v>
      </c>
    </row>
    <row r="49" spans="1:18" x14ac:dyDescent="0.2">
      <c r="A49" s="19" t="s">
        <v>150</v>
      </c>
      <c r="B49" s="52">
        <v>1.8</v>
      </c>
      <c r="C49" s="32" t="s">
        <v>32</v>
      </c>
      <c r="D49" s="74" t="s">
        <v>28</v>
      </c>
      <c r="E49" s="15" t="s">
        <v>23</v>
      </c>
    </row>
    <row r="50" spans="1:18" x14ac:dyDescent="0.2">
      <c r="A50" s="19" t="s">
        <v>181</v>
      </c>
      <c r="B50" s="52">
        <v>1.7</v>
      </c>
      <c r="C50" s="32" t="s">
        <v>32</v>
      </c>
      <c r="D50" s="74" t="s">
        <v>22</v>
      </c>
      <c r="E50" s="15" t="s">
        <v>23</v>
      </c>
    </row>
    <row r="51" spans="1:18" x14ac:dyDescent="0.2">
      <c r="A51" s="19" t="s">
        <v>94</v>
      </c>
      <c r="B51" s="52">
        <v>1.7</v>
      </c>
      <c r="C51" s="32" t="s">
        <v>32</v>
      </c>
      <c r="D51" s="74" t="s">
        <v>22</v>
      </c>
      <c r="E51" s="15" t="s">
        <v>23</v>
      </c>
    </row>
    <row r="52" spans="1:18" x14ac:dyDescent="0.2">
      <c r="A52" s="19" t="s">
        <v>159</v>
      </c>
      <c r="B52" s="52">
        <v>1.7</v>
      </c>
      <c r="C52" s="32" t="s">
        <v>32</v>
      </c>
      <c r="D52" s="74" t="s">
        <v>22</v>
      </c>
      <c r="E52" s="15" t="s">
        <v>23</v>
      </c>
    </row>
    <row r="53" spans="1:18" x14ac:dyDescent="0.2">
      <c r="A53" s="19" t="s">
        <v>182</v>
      </c>
      <c r="B53" s="52">
        <v>1.7</v>
      </c>
      <c r="C53" s="33" t="s">
        <v>32</v>
      </c>
      <c r="D53" s="74" t="s">
        <v>22</v>
      </c>
      <c r="E53" s="15" t="s">
        <v>23</v>
      </c>
    </row>
    <row r="54" spans="1:18" x14ac:dyDescent="0.2">
      <c r="A54" s="19" t="s">
        <v>157</v>
      </c>
      <c r="B54" s="52">
        <v>1.6</v>
      </c>
      <c r="C54" s="32" t="s">
        <v>32</v>
      </c>
      <c r="D54" s="74" t="s">
        <v>22</v>
      </c>
      <c r="E54" s="15" t="s">
        <v>23</v>
      </c>
    </row>
    <row r="55" spans="1:18" x14ac:dyDescent="0.2">
      <c r="A55" s="19" t="s">
        <v>184</v>
      </c>
      <c r="B55" s="52">
        <v>1.5</v>
      </c>
      <c r="C55" s="33" t="s">
        <v>32</v>
      </c>
      <c r="D55" s="74" t="s">
        <v>22</v>
      </c>
      <c r="E55" s="15" t="s">
        <v>23</v>
      </c>
    </row>
    <row r="56" spans="1:18" x14ac:dyDescent="0.2">
      <c r="A56" s="21" t="s">
        <v>161</v>
      </c>
      <c r="B56" s="53">
        <v>1.2</v>
      </c>
      <c r="C56" s="34" t="s">
        <v>32</v>
      </c>
      <c r="D56" s="75" t="s">
        <v>22</v>
      </c>
      <c r="E56" s="24" t="s">
        <v>23</v>
      </c>
    </row>
    <row r="57" spans="1:18" x14ac:dyDescent="0.2">
      <c r="A57" s="135" t="s">
        <v>200</v>
      </c>
      <c r="B57" s="135"/>
      <c r="C57" s="135"/>
      <c r="D57" s="135"/>
      <c r="E57" s="135"/>
      <c r="F57" s="135"/>
      <c r="G57" s="135"/>
      <c r="H57" s="135"/>
      <c r="I57" s="135"/>
      <c r="J57" s="135"/>
      <c r="K57" s="135"/>
      <c r="L57" s="135"/>
      <c r="M57" s="135"/>
      <c r="N57" s="135"/>
      <c r="O57" s="135"/>
      <c r="P57" s="135"/>
      <c r="Q57" s="135"/>
      <c r="R57" s="135"/>
    </row>
    <row r="58" spans="1:18" x14ac:dyDescent="0.2">
      <c r="A58" s="128" t="s">
        <v>226</v>
      </c>
      <c r="B58" s="128"/>
      <c r="C58" s="128"/>
      <c r="D58" s="128"/>
      <c r="E58" s="128"/>
      <c r="F58" s="56"/>
      <c r="G58" s="56"/>
      <c r="H58" s="56"/>
      <c r="I58" s="56"/>
      <c r="J58" s="56"/>
      <c r="K58" s="56"/>
      <c r="L58" s="56"/>
      <c r="M58" s="56"/>
      <c r="N58" s="56"/>
      <c r="O58" s="56"/>
      <c r="P58" s="56"/>
      <c r="Q58" s="56"/>
      <c r="R58" s="56"/>
    </row>
    <row r="59" spans="1:18" ht="23.25" customHeight="1" x14ac:dyDescent="0.2">
      <c r="A59" s="128"/>
      <c r="B59" s="128"/>
      <c r="C59" s="128"/>
      <c r="D59" s="128"/>
      <c r="E59" s="128"/>
      <c r="F59" s="4"/>
      <c r="G59" s="4"/>
      <c r="H59" s="4"/>
      <c r="I59" s="4"/>
      <c r="J59" s="4"/>
      <c r="K59" s="4"/>
      <c r="L59" s="4"/>
      <c r="M59" s="4"/>
      <c r="N59" s="4"/>
      <c r="O59" s="4"/>
      <c r="P59" s="4"/>
      <c r="Q59" s="4"/>
      <c r="R59" s="4"/>
    </row>
    <row r="60" spans="1:18" x14ac:dyDescent="0.2">
      <c r="A60" s="4" t="s">
        <v>216</v>
      </c>
      <c r="B60" s="27"/>
      <c r="C60" s="27"/>
      <c r="F60" s="4"/>
      <c r="G60" s="4"/>
      <c r="H60" s="4"/>
      <c r="I60" s="4"/>
      <c r="J60" s="4"/>
      <c r="K60" s="4"/>
      <c r="L60" s="4"/>
      <c r="M60" s="4"/>
      <c r="N60" s="4"/>
      <c r="O60" s="4"/>
      <c r="P60" s="4"/>
      <c r="Q60" s="4"/>
      <c r="R60" s="4"/>
    </row>
    <row r="61" spans="1:18" x14ac:dyDescent="0.2">
      <c r="A61" s="27"/>
      <c r="B61" s="27"/>
      <c r="C61" s="27"/>
    </row>
    <row r="62" spans="1:18" x14ac:dyDescent="0.2">
      <c r="A62" s="27"/>
      <c r="B62" s="27"/>
      <c r="C62" s="27"/>
    </row>
    <row r="63" spans="1:18" x14ac:dyDescent="0.2">
      <c r="A63" s="27"/>
      <c r="B63" s="27"/>
      <c r="C63" s="27"/>
    </row>
    <row r="64" spans="1:18" x14ac:dyDescent="0.2">
      <c r="A64" s="27"/>
      <c r="B64" s="27"/>
      <c r="C64" s="27"/>
    </row>
    <row r="65" spans="1:3" x14ac:dyDescent="0.2">
      <c r="A65" s="27"/>
      <c r="B65" s="27"/>
      <c r="C65" s="27"/>
    </row>
    <row r="66" spans="1:3" x14ac:dyDescent="0.2">
      <c r="A66" s="27"/>
      <c r="B66" s="27"/>
      <c r="C66" s="27"/>
    </row>
    <row r="67" spans="1:3" x14ac:dyDescent="0.2">
      <c r="A67" s="27"/>
      <c r="B67" s="27"/>
      <c r="C67" s="27"/>
    </row>
    <row r="68" spans="1:3" x14ac:dyDescent="0.2">
      <c r="A68" s="27"/>
      <c r="B68" s="27"/>
      <c r="C68" s="27"/>
    </row>
    <row r="69" spans="1:3" x14ac:dyDescent="0.2">
      <c r="A69" s="27"/>
      <c r="B69" s="27"/>
      <c r="C69" s="27"/>
    </row>
    <row r="70" spans="1:3" x14ac:dyDescent="0.2">
      <c r="A70" s="27"/>
      <c r="B70" s="27"/>
      <c r="C70" s="27"/>
    </row>
    <row r="71" spans="1:3" x14ac:dyDescent="0.2">
      <c r="A71" s="27"/>
      <c r="B71" s="27"/>
      <c r="C71" s="27"/>
    </row>
    <row r="72" spans="1:3" x14ac:dyDescent="0.2">
      <c r="A72" s="27"/>
      <c r="B72" s="27"/>
      <c r="C72" s="27"/>
    </row>
    <row r="73" spans="1:3" x14ac:dyDescent="0.2">
      <c r="A73" s="27"/>
      <c r="B73" s="27"/>
      <c r="C73" s="27"/>
    </row>
    <row r="74" spans="1:3" x14ac:dyDescent="0.2">
      <c r="A74" s="27"/>
      <c r="B74" s="27"/>
      <c r="C74" s="27"/>
    </row>
  </sheetData>
  <mergeCells count="5">
    <mergeCell ref="A57:R57"/>
    <mergeCell ref="A58:E59"/>
    <mergeCell ref="A3:A4"/>
    <mergeCell ref="B3:C4"/>
    <mergeCell ref="D3:E4"/>
  </mergeCells>
  <conditionalFormatting sqref="C33:C55">
    <cfRule type="containsText" dxfId="50" priority="4" operator="containsText" text="L">
      <formula>NOT(ISERROR(SEARCH("L",C33)))</formula>
    </cfRule>
    <cfRule type="containsText" dxfId="49" priority="5" operator="containsText" text="M">
      <formula>NOT(ISERROR(SEARCH("M",C33)))</formula>
    </cfRule>
    <cfRule type="containsText" dxfId="48" priority="6" operator="containsText" text="H">
      <formula>NOT(ISERROR(SEARCH("H",C33)))</formula>
    </cfRule>
  </conditionalFormatting>
  <conditionalFormatting sqref="C5:C32 C56">
    <cfRule type="containsText" dxfId="47" priority="1" operator="containsText" text="L">
      <formula>NOT(ISERROR(SEARCH("L",C5)))</formula>
    </cfRule>
    <cfRule type="containsText" dxfId="46" priority="2" operator="containsText" text="M">
      <formula>NOT(ISERROR(SEARCH("M",C5)))</formula>
    </cfRule>
    <cfRule type="containsText" dxfId="45" priority="3" operator="containsText" text="H">
      <formula>NOT(ISERROR(SEARCH("H",C5)))</formula>
    </cfRule>
  </conditionalFormatting>
  <pageMargins left="0.7" right="0.7" top="0.78740157499999996" bottom="0.78740157499999996"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sheetPr>
  <dimension ref="A1:R68"/>
  <sheetViews>
    <sheetView workbookViewId="0">
      <selection activeCell="A5" sqref="A5"/>
    </sheetView>
  </sheetViews>
  <sheetFormatPr baseColWidth="10" defaultRowHeight="14.25" x14ac:dyDescent="0.2"/>
  <cols>
    <col min="1" max="1" width="33.375" style="4" customWidth="1"/>
    <col min="2" max="2" width="5.625" style="4" customWidth="1"/>
    <col min="3" max="3" width="2" style="4" hidden="1" customWidth="1"/>
    <col min="4" max="5" width="3.375" style="27" customWidth="1"/>
  </cols>
  <sheetData>
    <row r="1" spans="1:5" x14ac:dyDescent="0.2">
      <c r="A1" s="49" t="s">
        <v>243</v>
      </c>
    </row>
    <row r="2" spans="1:5" x14ac:dyDescent="0.2">
      <c r="A2" s="4" t="s">
        <v>239</v>
      </c>
    </row>
    <row r="3" spans="1:5" ht="14.25" customHeight="1" x14ac:dyDescent="0.2">
      <c r="A3" s="158" t="s">
        <v>146</v>
      </c>
      <c r="B3" s="148" t="s">
        <v>133</v>
      </c>
      <c r="C3" s="149"/>
      <c r="D3" s="148" t="s">
        <v>194</v>
      </c>
      <c r="E3" s="149"/>
    </row>
    <row r="4" spans="1:5" x14ac:dyDescent="0.2">
      <c r="A4" s="159"/>
      <c r="B4" s="156"/>
      <c r="C4" s="157"/>
      <c r="D4" s="150"/>
      <c r="E4" s="151"/>
    </row>
    <row r="5" spans="1:5" x14ac:dyDescent="0.2">
      <c r="A5" s="19" t="s">
        <v>101</v>
      </c>
      <c r="B5" s="82">
        <v>2.7</v>
      </c>
      <c r="C5" s="31" t="s">
        <v>21</v>
      </c>
      <c r="D5" s="8" t="s">
        <v>22</v>
      </c>
      <c r="E5" s="15" t="s">
        <v>23</v>
      </c>
    </row>
    <row r="6" spans="1:5" x14ac:dyDescent="0.2">
      <c r="A6" s="19" t="s">
        <v>98</v>
      </c>
      <c r="B6" s="50">
        <v>2.7</v>
      </c>
      <c r="C6" s="32" t="s">
        <v>21</v>
      </c>
      <c r="D6" s="74" t="s">
        <v>22</v>
      </c>
      <c r="E6" s="15" t="s">
        <v>85</v>
      </c>
    </row>
    <row r="7" spans="1:5" x14ac:dyDescent="0.2">
      <c r="A7" s="19" t="s">
        <v>97</v>
      </c>
      <c r="B7" s="50">
        <v>2.6</v>
      </c>
      <c r="C7" s="32" t="s">
        <v>21</v>
      </c>
      <c r="D7" s="74" t="s">
        <v>28</v>
      </c>
      <c r="E7" s="15" t="s">
        <v>85</v>
      </c>
    </row>
    <row r="8" spans="1:5" x14ac:dyDescent="0.2">
      <c r="A8" s="19" t="s">
        <v>104</v>
      </c>
      <c r="B8" s="50">
        <v>2.6</v>
      </c>
      <c r="C8" s="32" t="s">
        <v>21</v>
      </c>
      <c r="D8" s="74" t="s">
        <v>28</v>
      </c>
      <c r="E8" s="15" t="s">
        <v>85</v>
      </c>
    </row>
    <row r="9" spans="1:5" x14ac:dyDescent="0.2">
      <c r="A9" s="19" t="s">
        <v>103</v>
      </c>
      <c r="B9" s="50">
        <v>2.5</v>
      </c>
      <c r="C9" s="32" t="s">
        <v>21</v>
      </c>
      <c r="D9" s="74" t="s">
        <v>28</v>
      </c>
      <c r="E9" s="15" t="s">
        <v>23</v>
      </c>
    </row>
    <row r="10" spans="1:5" x14ac:dyDescent="0.2">
      <c r="A10" s="19" t="s">
        <v>100</v>
      </c>
      <c r="B10" s="50">
        <v>2.5</v>
      </c>
      <c r="C10" s="32" t="s">
        <v>21</v>
      </c>
      <c r="D10" s="74" t="s">
        <v>22</v>
      </c>
      <c r="E10" s="15" t="s">
        <v>23</v>
      </c>
    </row>
    <row r="11" spans="1:5" x14ac:dyDescent="0.2">
      <c r="A11" s="19" t="s">
        <v>117</v>
      </c>
      <c r="B11" s="50">
        <v>2.5</v>
      </c>
      <c r="C11" s="32" t="s">
        <v>21</v>
      </c>
      <c r="D11" s="74" t="s">
        <v>28</v>
      </c>
      <c r="E11" s="15" t="s">
        <v>23</v>
      </c>
    </row>
    <row r="12" spans="1:5" x14ac:dyDescent="0.2">
      <c r="A12" s="19" t="s">
        <v>99</v>
      </c>
      <c r="B12" s="50">
        <v>2.5</v>
      </c>
      <c r="C12" s="32" t="s">
        <v>21</v>
      </c>
      <c r="D12" s="74" t="s">
        <v>28</v>
      </c>
      <c r="E12" s="15" t="s">
        <v>85</v>
      </c>
    </row>
    <row r="13" spans="1:5" x14ac:dyDescent="0.2">
      <c r="A13" s="19" t="s">
        <v>123</v>
      </c>
      <c r="B13" s="50">
        <v>2.4</v>
      </c>
      <c r="C13" s="32" t="s">
        <v>21</v>
      </c>
      <c r="D13" s="74" t="s">
        <v>22</v>
      </c>
      <c r="E13" s="15" t="s">
        <v>85</v>
      </c>
    </row>
    <row r="14" spans="1:5" x14ac:dyDescent="0.2">
      <c r="A14" s="19" t="s">
        <v>138</v>
      </c>
      <c r="B14" s="50">
        <v>2.4</v>
      </c>
      <c r="C14" s="32" t="s">
        <v>21</v>
      </c>
      <c r="D14" s="74" t="s">
        <v>22</v>
      </c>
      <c r="E14" s="15" t="s">
        <v>23</v>
      </c>
    </row>
    <row r="15" spans="1:5" x14ac:dyDescent="0.2">
      <c r="A15" s="19" t="s">
        <v>139</v>
      </c>
      <c r="B15" s="50">
        <v>2.4</v>
      </c>
      <c r="C15" s="32" t="s">
        <v>21</v>
      </c>
      <c r="D15" s="74" t="s">
        <v>22</v>
      </c>
      <c r="E15" s="15" t="s">
        <v>23</v>
      </c>
    </row>
    <row r="16" spans="1:5" x14ac:dyDescent="0.2">
      <c r="A16" s="19" t="s">
        <v>111</v>
      </c>
      <c r="B16" s="50">
        <v>2.4</v>
      </c>
      <c r="C16" s="32" t="s">
        <v>21</v>
      </c>
      <c r="D16" s="74" t="s">
        <v>22</v>
      </c>
      <c r="E16" s="15" t="s">
        <v>23</v>
      </c>
    </row>
    <row r="17" spans="1:5" x14ac:dyDescent="0.2">
      <c r="A17" s="19" t="s">
        <v>140</v>
      </c>
      <c r="B17" s="50">
        <v>2.4</v>
      </c>
      <c r="C17" s="32" t="s">
        <v>21</v>
      </c>
      <c r="D17" s="74" t="s">
        <v>22</v>
      </c>
      <c r="E17" s="15" t="s">
        <v>23</v>
      </c>
    </row>
    <row r="18" spans="1:5" x14ac:dyDescent="0.2">
      <c r="A18" s="19" t="s">
        <v>107</v>
      </c>
      <c r="B18" s="50">
        <v>2.4</v>
      </c>
      <c r="C18" s="32" t="s">
        <v>21</v>
      </c>
      <c r="D18" s="74" t="s">
        <v>28</v>
      </c>
      <c r="E18" s="15" t="s">
        <v>23</v>
      </c>
    </row>
    <row r="19" spans="1:5" x14ac:dyDescent="0.2">
      <c r="A19" s="19" t="s">
        <v>102</v>
      </c>
      <c r="B19" s="50">
        <v>2.4</v>
      </c>
      <c r="C19" s="32" t="s">
        <v>21</v>
      </c>
      <c r="D19" s="74" t="s">
        <v>28</v>
      </c>
      <c r="E19" s="15" t="s">
        <v>85</v>
      </c>
    </row>
    <row r="20" spans="1:5" x14ac:dyDescent="0.2">
      <c r="A20" s="19" t="s">
        <v>115</v>
      </c>
      <c r="B20" s="51">
        <v>2.2999999999999998</v>
      </c>
      <c r="C20" s="32" t="s">
        <v>26</v>
      </c>
      <c r="D20" s="74" t="s">
        <v>22</v>
      </c>
      <c r="E20" s="15" t="s">
        <v>85</v>
      </c>
    </row>
    <row r="21" spans="1:5" x14ac:dyDescent="0.2">
      <c r="A21" s="19" t="s">
        <v>118</v>
      </c>
      <c r="B21" s="51">
        <v>2.2999999999999998</v>
      </c>
      <c r="C21" s="32" t="s">
        <v>26</v>
      </c>
      <c r="D21" s="74" t="s">
        <v>22</v>
      </c>
      <c r="E21" s="15" t="s">
        <v>23</v>
      </c>
    </row>
    <row r="22" spans="1:5" x14ac:dyDescent="0.2">
      <c r="A22" s="19" t="s">
        <v>158</v>
      </c>
      <c r="B22" s="51">
        <v>2.2999999999999998</v>
      </c>
      <c r="C22" s="32" t="s">
        <v>26</v>
      </c>
      <c r="D22" s="74" t="s">
        <v>22</v>
      </c>
      <c r="E22" s="15" t="s">
        <v>23</v>
      </c>
    </row>
    <row r="23" spans="1:5" x14ac:dyDescent="0.2">
      <c r="A23" s="19" t="s">
        <v>136</v>
      </c>
      <c r="B23" s="51">
        <v>2.2999999999999998</v>
      </c>
      <c r="C23" s="32" t="s">
        <v>26</v>
      </c>
      <c r="D23" s="74" t="s">
        <v>28</v>
      </c>
      <c r="E23" s="15" t="s">
        <v>23</v>
      </c>
    </row>
    <row r="24" spans="1:5" x14ac:dyDescent="0.2">
      <c r="A24" s="19" t="s">
        <v>113</v>
      </c>
      <c r="B24" s="51">
        <v>2.2999999999999998</v>
      </c>
      <c r="C24" s="32" t="s">
        <v>26</v>
      </c>
      <c r="D24" s="74" t="s">
        <v>22</v>
      </c>
      <c r="E24" s="15" t="s">
        <v>23</v>
      </c>
    </row>
    <row r="25" spans="1:5" x14ac:dyDescent="0.2">
      <c r="A25" s="19" t="s">
        <v>126</v>
      </c>
      <c r="B25" s="51">
        <v>2.2000000000000002</v>
      </c>
      <c r="C25" s="32" t="s">
        <v>26</v>
      </c>
      <c r="D25" s="74" t="s">
        <v>22</v>
      </c>
      <c r="E25" s="15" t="s">
        <v>23</v>
      </c>
    </row>
    <row r="26" spans="1:5" x14ac:dyDescent="0.2">
      <c r="A26" s="19" t="s">
        <v>105</v>
      </c>
      <c r="B26" s="51">
        <v>2.2000000000000002</v>
      </c>
      <c r="C26" s="32" t="s">
        <v>26</v>
      </c>
      <c r="D26" s="74" t="s">
        <v>22</v>
      </c>
      <c r="E26" s="15" t="s">
        <v>23</v>
      </c>
    </row>
    <row r="27" spans="1:5" x14ac:dyDescent="0.2">
      <c r="A27" s="19" t="s">
        <v>110</v>
      </c>
      <c r="B27" s="51">
        <v>2.2000000000000002</v>
      </c>
      <c r="C27" s="32" t="s">
        <v>26</v>
      </c>
      <c r="D27" s="74" t="s">
        <v>22</v>
      </c>
      <c r="E27" s="15" t="s">
        <v>23</v>
      </c>
    </row>
    <row r="28" spans="1:5" x14ac:dyDescent="0.2">
      <c r="A28" s="19" t="s">
        <v>170</v>
      </c>
      <c r="B28" s="51">
        <v>2.1</v>
      </c>
      <c r="C28" s="32" t="s">
        <v>26</v>
      </c>
      <c r="D28" s="74" t="s">
        <v>22</v>
      </c>
      <c r="E28" s="15" t="s">
        <v>23</v>
      </c>
    </row>
    <row r="29" spans="1:5" x14ac:dyDescent="0.2">
      <c r="A29" s="19" t="s">
        <v>143</v>
      </c>
      <c r="B29" s="51">
        <v>2.1</v>
      </c>
      <c r="C29" s="32" t="s">
        <v>26</v>
      </c>
      <c r="D29" s="74" t="s">
        <v>22</v>
      </c>
      <c r="E29" s="15" t="s">
        <v>23</v>
      </c>
    </row>
    <row r="30" spans="1:5" x14ac:dyDescent="0.2">
      <c r="A30" s="19" t="s">
        <v>127</v>
      </c>
      <c r="B30" s="51">
        <v>2.1</v>
      </c>
      <c r="C30" s="32" t="s">
        <v>26</v>
      </c>
      <c r="D30" s="74" t="s">
        <v>22</v>
      </c>
      <c r="E30" s="15" t="s">
        <v>23</v>
      </c>
    </row>
    <row r="31" spans="1:5" x14ac:dyDescent="0.2">
      <c r="A31" s="19" t="s">
        <v>121</v>
      </c>
      <c r="B31" s="51">
        <v>2.1</v>
      </c>
      <c r="C31" s="32" t="s">
        <v>26</v>
      </c>
      <c r="D31" s="74" t="s">
        <v>22</v>
      </c>
      <c r="E31" s="15" t="s">
        <v>23</v>
      </c>
    </row>
    <row r="32" spans="1:5" x14ac:dyDescent="0.2">
      <c r="A32" s="19" t="s">
        <v>116</v>
      </c>
      <c r="B32" s="51">
        <v>2.1</v>
      </c>
      <c r="C32" s="32" t="s">
        <v>26</v>
      </c>
      <c r="D32" s="74" t="s">
        <v>22</v>
      </c>
      <c r="E32" s="15" t="s">
        <v>23</v>
      </c>
    </row>
    <row r="33" spans="1:5" x14ac:dyDescent="0.2">
      <c r="A33" s="19" t="s">
        <v>112</v>
      </c>
      <c r="B33" s="51">
        <v>2.1</v>
      </c>
      <c r="C33" s="32" t="s">
        <v>26</v>
      </c>
      <c r="D33" s="74" t="s">
        <v>22</v>
      </c>
      <c r="E33" s="15" t="s">
        <v>23</v>
      </c>
    </row>
    <row r="34" spans="1:5" x14ac:dyDescent="0.2">
      <c r="A34" s="19" t="s">
        <v>119</v>
      </c>
      <c r="B34" s="51">
        <v>2.1</v>
      </c>
      <c r="C34" s="32" t="s">
        <v>26</v>
      </c>
      <c r="D34" s="74" t="s">
        <v>22</v>
      </c>
      <c r="E34" s="15" t="s">
        <v>23</v>
      </c>
    </row>
    <row r="35" spans="1:5" x14ac:dyDescent="0.2">
      <c r="A35" s="19" t="s">
        <v>124</v>
      </c>
      <c r="B35" s="51">
        <v>2.1</v>
      </c>
      <c r="C35" s="32" t="s">
        <v>26</v>
      </c>
      <c r="D35" s="74" t="s">
        <v>22</v>
      </c>
      <c r="E35" s="15" t="s">
        <v>23</v>
      </c>
    </row>
    <row r="36" spans="1:5" x14ac:dyDescent="0.2">
      <c r="A36" s="19" t="s">
        <v>122</v>
      </c>
      <c r="B36" s="51">
        <v>2.1</v>
      </c>
      <c r="C36" s="32" t="s">
        <v>26</v>
      </c>
      <c r="D36" s="74" t="s">
        <v>28</v>
      </c>
      <c r="E36" s="15" t="s">
        <v>23</v>
      </c>
    </row>
    <row r="37" spans="1:5" x14ac:dyDescent="0.2">
      <c r="A37" s="19" t="s">
        <v>109</v>
      </c>
      <c r="B37" s="51">
        <v>2.1</v>
      </c>
      <c r="C37" s="32" t="s">
        <v>26</v>
      </c>
      <c r="D37" s="74" t="s">
        <v>28</v>
      </c>
      <c r="E37" s="15" t="s">
        <v>23</v>
      </c>
    </row>
    <row r="38" spans="1:5" x14ac:dyDescent="0.2">
      <c r="A38" s="19" t="s">
        <v>175</v>
      </c>
      <c r="B38" s="51">
        <v>2</v>
      </c>
      <c r="C38" s="32" t="s">
        <v>26</v>
      </c>
      <c r="D38" s="74" t="s">
        <v>22</v>
      </c>
      <c r="E38" s="15" t="s">
        <v>23</v>
      </c>
    </row>
    <row r="39" spans="1:5" x14ac:dyDescent="0.2">
      <c r="A39" s="19" t="s">
        <v>108</v>
      </c>
      <c r="B39" s="51">
        <v>2</v>
      </c>
      <c r="C39" s="32" t="s">
        <v>26</v>
      </c>
      <c r="D39" s="74" t="s">
        <v>22</v>
      </c>
      <c r="E39" s="15" t="s">
        <v>23</v>
      </c>
    </row>
    <row r="40" spans="1:5" x14ac:dyDescent="0.2">
      <c r="A40" s="19" t="s">
        <v>144</v>
      </c>
      <c r="B40" s="51">
        <v>2</v>
      </c>
      <c r="C40" s="32" t="s">
        <v>26</v>
      </c>
      <c r="D40" s="74" t="s">
        <v>22</v>
      </c>
      <c r="E40" s="15" t="s">
        <v>23</v>
      </c>
    </row>
    <row r="41" spans="1:5" x14ac:dyDescent="0.2">
      <c r="A41" s="19" t="s">
        <v>147</v>
      </c>
      <c r="B41" s="51">
        <v>2</v>
      </c>
      <c r="C41" s="32" t="s">
        <v>26</v>
      </c>
      <c r="D41" s="74" t="s">
        <v>22</v>
      </c>
      <c r="E41" s="15" t="s">
        <v>23</v>
      </c>
    </row>
    <row r="42" spans="1:5" x14ac:dyDescent="0.2">
      <c r="A42" s="19" t="s">
        <v>135</v>
      </c>
      <c r="B42" s="51">
        <v>2</v>
      </c>
      <c r="C42" s="32" t="s">
        <v>26</v>
      </c>
      <c r="D42" s="74" t="s">
        <v>22</v>
      </c>
      <c r="E42" s="15" t="s">
        <v>23</v>
      </c>
    </row>
    <row r="43" spans="1:5" x14ac:dyDescent="0.2">
      <c r="A43" s="19" t="s">
        <v>106</v>
      </c>
      <c r="B43" s="51">
        <v>2</v>
      </c>
      <c r="C43" s="32" t="s">
        <v>26</v>
      </c>
      <c r="D43" s="74" t="s">
        <v>22</v>
      </c>
      <c r="E43" s="15" t="s">
        <v>23</v>
      </c>
    </row>
    <row r="44" spans="1:5" x14ac:dyDescent="0.2">
      <c r="A44" s="19" t="s">
        <v>166</v>
      </c>
      <c r="B44" s="51">
        <v>2</v>
      </c>
      <c r="C44" s="32" t="s">
        <v>26</v>
      </c>
      <c r="D44" s="74" t="s">
        <v>22</v>
      </c>
      <c r="E44" s="15" t="s">
        <v>23</v>
      </c>
    </row>
    <row r="45" spans="1:5" x14ac:dyDescent="0.2">
      <c r="A45" s="19" t="s">
        <v>178</v>
      </c>
      <c r="B45" s="51">
        <v>1.9</v>
      </c>
      <c r="C45" s="32" t="s">
        <v>26</v>
      </c>
      <c r="D45" s="74" t="s">
        <v>22</v>
      </c>
      <c r="E45" s="15" t="s">
        <v>85</v>
      </c>
    </row>
    <row r="46" spans="1:5" x14ac:dyDescent="0.2">
      <c r="A46" s="19" t="s">
        <v>179</v>
      </c>
      <c r="B46" s="51">
        <v>1.9</v>
      </c>
      <c r="C46" s="32" t="s">
        <v>26</v>
      </c>
      <c r="D46" s="74" t="s">
        <v>22</v>
      </c>
      <c r="E46" s="15" t="s">
        <v>23</v>
      </c>
    </row>
    <row r="47" spans="1:5" x14ac:dyDescent="0.2">
      <c r="A47" s="19" t="s">
        <v>125</v>
      </c>
      <c r="B47" s="51">
        <v>1.9</v>
      </c>
      <c r="C47" s="32" t="s">
        <v>26</v>
      </c>
      <c r="D47" s="74" t="s">
        <v>22</v>
      </c>
      <c r="E47" s="15" t="s">
        <v>23</v>
      </c>
    </row>
    <row r="48" spans="1:5" x14ac:dyDescent="0.2">
      <c r="A48" s="19" t="s">
        <v>120</v>
      </c>
      <c r="B48" s="51">
        <v>1.9</v>
      </c>
      <c r="C48" s="32" t="s">
        <v>26</v>
      </c>
      <c r="D48" s="74" t="s">
        <v>28</v>
      </c>
      <c r="E48" s="15" t="s">
        <v>85</v>
      </c>
    </row>
    <row r="49" spans="1:5" x14ac:dyDescent="0.2">
      <c r="A49" s="19" t="s">
        <v>114</v>
      </c>
      <c r="B49" s="51">
        <v>1.9</v>
      </c>
      <c r="C49" s="32" t="s">
        <v>26</v>
      </c>
      <c r="D49" s="74" t="s">
        <v>22</v>
      </c>
      <c r="E49" s="15" t="s">
        <v>85</v>
      </c>
    </row>
    <row r="50" spans="1:5" x14ac:dyDescent="0.2">
      <c r="A50" s="19" t="s">
        <v>145</v>
      </c>
      <c r="B50" s="51">
        <v>1.9</v>
      </c>
      <c r="C50" s="32" t="s">
        <v>26</v>
      </c>
      <c r="D50" s="74" t="s">
        <v>22</v>
      </c>
      <c r="E50" s="15" t="s">
        <v>23</v>
      </c>
    </row>
    <row r="51" spans="1:5" x14ac:dyDescent="0.2">
      <c r="A51" s="19" t="s">
        <v>128</v>
      </c>
      <c r="B51" s="52">
        <v>1.8</v>
      </c>
      <c r="C51" s="32" t="s">
        <v>32</v>
      </c>
      <c r="D51" s="74" t="s">
        <v>28</v>
      </c>
      <c r="E51" s="15" t="s">
        <v>23</v>
      </c>
    </row>
    <row r="52" spans="1:5" x14ac:dyDescent="0.2">
      <c r="A52" s="19" t="s">
        <v>162</v>
      </c>
      <c r="B52" s="52">
        <v>1.8</v>
      </c>
      <c r="C52" s="32" t="s">
        <v>32</v>
      </c>
      <c r="D52" s="74" t="s">
        <v>22</v>
      </c>
      <c r="E52" s="15" t="s">
        <v>85</v>
      </c>
    </row>
    <row r="53" spans="1:5" x14ac:dyDescent="0.2">
      <c r="A53" s="19" t="s">
        <v>183</v>
      </c>
      <c r="B53" s="52">
        <v>1.8</v>
      </c>
      <c r="C53" s="32" t="s">
        <v>32</v>
      </c>
      <c r="D53" s="74" t="s">
        <v>28</v>
      </c>
      <c r="E53" s="15" t="s">
        <v>23</v>
      </c>
    </row>
    <row r="54" spans="1:5" x14ac:dyDescent="0.2">
      <c r="A54" s="19" t="s">
        <v>131</v>
      </c>
      <c r="B54" s="52">
        <v>1.8</v>
      </c>
      <c r="C54" s="32" t="s">
        <v>32</v>
      </c>
      <c r="D54" s="74" t="s">
        <v>22</v>
      </c>
      <c r="E54" s="15" t="s">
        <v>23</v>
      </c>
    </row>
    <row r="55" spans="1:5" x14ac:dyDescent="0.2">
      <c r="A55" s="19" t="s">
        <v>154</v>
      </c>
      <c r="B55" s="52">
        <v>1.6</v>
      </c>
      <c r="C55" s="32" t="s">
        <v>32</v>
      </c>
      <c r="D55" s="74" t="s">
        <v>22</v>
      </c>
      <c r="E55" s="15" t="s">
        <v>23</v>
      </c>
    </row>
    <row r="56" spans="1:5" x14ac:dyDescent="0.2">
      <c r="A56" s="19" t="s">
        <v>141</v>
      </c>
      <c r="B56" s="52">
        <v>1.6</v>
      </c>
      <c r="C56" s="32" t="s">
        <v>32</v>
      </c>
      <c r="D56" s="74" t="s">
        <v>22</v>
      </c>
      <c r="E56" s="15" t="s">
        <v>23</v>
      </c>
    </row>
    <row r="57" spans="1:5" x14ac:dyDescent="0.2">
      <c r="A57" s="19" t="s">
        <v>167</v>
      </c>
      <c r="B57" s="52">
        <v>1.6</v>
      </c>
      <c r="C57" s="32" t="s">
        <v>32</v>
      </c>
      <c r="D57" s="74" t="s">
        <v>22</v>
      </c>
      <c r="E57" s="15" t="s">
        <v>23</v>
      </c>
    </row>
    <row r="58" spans="1:5" x14ac:dyDescent="0.2">
      <c r="A58" s="19" t="s">
        <v>129</v>
      </c>
      <c r="B58" s="52">
        <v>1.5</v>
      </c>
      <c r="C58" s="32" t="s">
        <v>32</v>
      </c>
      <c r="D58" s="74" t="s">
        <v>22</v>
      </c>
      <c r="E58" s="15" t="s">
        <v>23</v>
      </c>
    </row>
    <row r="59" spans="1:5" x14ac:dyDescent="0.2">
      <c r="A59" s="19" t="s">
        <v>165</v>
      </c>
      <c r="B59" s="52">
        <v>1.5</v>
      </c>
      <c r="C59" s="32" t="s">
        <v>32</v>
      </c>
      <c r="D59" s="74" t="s">
        <v>28</v>
      </c>
      <c r="E59" s="15" t="s">
        <v>23</v>
      </c>
    </row>
    <row r="60" spans="1:5" x14ac:dyDescent="0.2">
      <c r="A60" s="19" t="s">
        <v>130</v>
      </c>
      <c r="B60" s="52">
        <v>1.4</v>
      </c>
      <c r="C60" s="32" t="s">
        <v>32</v>
      </c>
      <c r="D60" s="74" t="s">
        <v>22</v>
      </c>
      <c r="E60" s="15" t="s">
        <v>23</v>
      </c>
    </row>
    <row r="61" spans="1:5" x14ac:dyDescent="0.2">
      <c r="A61" s="19" t="s">
        <v>132</v>
      </c>
      <c r="B61" s="52">
        <v>1.4</v>
      </c>
      <c r="C61" s="32" t="s">
        <v>32</v>
      </c>
      <c r="D61" s="74" t="s">
        <v>22</v>
      </c>
      <c r="E61" s="15" t="s">
        <v>85</v>
      </c>
    </row>
    <row r="62" spans="1:5" x14ac:dyDescent="0.2">
      <c r="A62" s="19" t="s">
        <v>163</v>
      </c>
      <c r="B62" s="52">
        <v>1.2</v>
      </c>
      <c r="C62" s="32" t="s">
        <v>32</v>
      </c>
      <c r="D62" s="74" t="s">
        <v>22</v>
      </c>
      <c r="E62" s="15" t="s">
        <v>85</v>
      </c>
    </row>
    <row r="63" spans="1:5" x14ac:dyDescent="0.2">
      <c r="A63" s="19" t="s">
        <v>164</v>
      </c>
      <c r="B63" s="52">
        <v>1.2</v>
      </c>
      <c r="C63" s="32" t="s">
        <v>32</v>
      </c>
      <c r="D63" s="74" t="s">
        <v>22</v>
      </c>
      <c r="E63" s="15" t="s">
        <v>23</v>
      </c>
    </row>
    <row r="64" spans="1:5" x14ac:dyDescent="0.2">
      <c r="A64" s="21" t="s">
        <v>185</v>
      </c>
      <c r="B64" s="53">
        <v>1.2</v>
      </c>
      <c r="C64" s="34" t="s">
        <v>32</v>
      </c>
      <c r="D64" s="75" t="s">
        <v>28</v>
      </c>
      <c r="E64" s="24" t="s">
        <v>85</v>
      </c>
    </row>
    <row r="65" spans="1:18" x14ac:dyDescent="0.2">
      <c r="A65" s="135" t="s">
        <v>200</v>
      </c>
      <c r="B65" s="135"/>
      <c r="C65" s="135"/>
      <c r="D65" s="135"/>
      <c r="E65" s="135"/>
      <c r="F65" s="135"/>
      <c r="G65" s="135"/>
      <c r="H65" s="135"/>
      <c r="I65" s="135"/>
      <c r="J65" s="135"/>
      <c r="K65" s="135"/>
      <c r="L65" s="135"/>
      <c r="M65" s="135"/>
      <c r="N65" s="135"/>
      <c r="O65" s="135"/>
      <c r="P65" s="135"/>
      <c r="Q65" s="135"/>
      <c r="R65" s="135"/>
    </row>
    <row r="66" spans="1:18" x14ac:dyDescent="0.2">
      <c r="A66" s="128" t="s">
        <v>226</v>
      </c>
      <c r="B66" s="128"/>
      <c r="C66" s="128"/>
      <c r="D66" s="128"/>
      <c r="E66" s="128"/>
      <c r="F66" s="56"/>
      <c r="G66" s="56"/>
      <c r="H66" s="56"/>
      <c r="I66" s="56"/>
      <c r="J66" s="56"/>
      <c r="K66" s="56"/>
      <c r="L66" s="56"/>
      <c r="M66" s="56"/>
      <c r="N66" s="56"/>
      <c r="O66" s="56"/>
      <c r="P66" s="56"/>
      <c r="Q66" s="56"/>
      <c r="R66" s="56"/>
    </row>
    <row r="67" spans="1:18" ht="21" customHeight="1" x14ac:dyDescent="0.2">
      <c r="A67" s="128"/>
      <c r="B67" s="128"/>
      <c r="C67" s="128"/>
      <c r="D67" s="128"/>
      <c r="E67" s="128"/>
      <c r="F67" s="4"/>
      <c r="G67" s="4"/>
      <c r="H67" s="4"/>
      <c r="I67" s="4"/>
      <c r="J67" s="4"/>
      <c r="K67" s="4"/>
      <c r="L67" s="4"/>
      <c r="M67" s="4"/>
      <c r="N67" s="4"/>
      <c r="O67" s="4"/>
      <c r="P67" s="4"/>
      <c r="Q67" s="4"/>
      <c r="R67" s="4"/>
    </row>
    <row r="68" spans="1:18" x14ac:dyDescent="0.2">
      <c r="A68" s="4" t="s">
        <v>216</v>
      </c>
      <c r="B68" s="27"/>
      <c r="C68" s="27"/>
      <c r="F68" s="4"/>
      <c r="G68" s="4"/>
      <c r="H68" s="4"/>
      <c r="I68" s="4"/>
      <c r="J68" s="4"/>
      <c r="K68" s="4"/>
      <c r="L68" s="4"/>
      <c r="M68" s="4"/>
      <c r="N68" s="4"/>
      <c r="O68" s="4"/>
      <c r="P68" s="4"/>
      <c r="Q68" s="4"/>
      <c r="R68" s="4"/>
    </row>
  </sheetData>
  <mergeCells count="5">
    <mergeCell ref="A65:R65"/>
    <mergeCell ref="A66:E67"/>
    <mergeCell ref="A3:A4"/>
    <mergeCell ref="B3:C4"/>
    <mergeCell ref="D3:E4"/>
  </mergeCells>
  <conditionalFormatting sqref="C5:C44">
    <cfRule type="containsText" dxfId="44" priority="10" operator="containsText" text="L">
      <formula>NOT(ISERROR(SEARCH("L",C5)))</formula>
    </cfRule>
    <cfRule type="containsText" dxfId="43" priority="11" operator="containsText" text="M">
      <formula>NOT(ISERROR(SEARCH("M",C5)))</formula>
    </cfRule>
    <cfRule type="containsText" dxfId="42" priority="12" operator="containsText" text="H">
      <formula>NOT(ISERROR(SEARCH("H",C5)))</formula>
    </cfRule>
  </conditionalFormatting>
  <conditionalFormatting sqref="C45:C50">
    <cfRule type="containsText" dxfId="41" priority="7" operator="containsText" text="L">
      <formula>NOT(ISERROR(SEARCH("L",C45)))</formula>
    </cfRule>
    <cfRule type="containsText" dxfId="40" priority="8" operator="containsText" text="M">
      <formula>NOT(ISERROR(SEARCH("M",C45)))</formula>
    </cfRule>
    <cfRule type="containsText" dxfId="39" priority="9" operator="containsText" text="H">
      <formula>NOT(ISERROR(SEARCH("H",C45)))</formula>
    </cfRule>
  </conditionalFormatting>
  <conditionalFormatting sqref="C51">
    <cfRule type="containsText" dxfId="38" priority="4" operator="containsText" text="L">
      <formula>NOT(ISERROR(SEARCH("L",C51)))</formula>
    </cfRule>
    <cfRule type="containsText" dxfId="37" priority="5" operator="containsText" text="M">
      <formula>NOT(ISERROR(SEARCH("M",C51)))</formula>
    </cfRule>
    <cfRule type="containsText" dxfId="36" priority="6" operator="containsText" text="H">
      <formula>NOT(ISERROR(SEARCH("H",C51)))</formula>
    </cfRule>
  </conditionalFormatting>
  <conditionalFormatting sqref="C52:C64">
    <cfRule type="containsText" dxfId="35" priority="1" operator="containsText" text="L">
      <formula>NOT(ISERROR(SEARCH("L",C52)))</formula>
    </cfRule>
    <cfRule type="containsText" dxfId="34" priority="2" operator="containsText" text="M">
      <formula>NOT(ISERROR(SEARCH("M",C52)))</formula>
    </cfRule>
    <cfRule type="containsText" dxfId="33" priority="3" operator="containsText" text="H">
      <formula>NOT(ISERROR(SEARCH("H",C52)))</formula>
    </cfRule>
  </conditionalFormatting>
  <pageMargins left="0.7" right="0.7" top="0.78740157499999996" bottom="0.78740157499999996"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39997558519241921"/>
    <pageSetUpPr fitToPage="1"/>
  </sheetPr>
  <dimension ref="A1:AA55"/>
  <sheetViews>
    <sheetView showZeros="0" workbookViewId="0">
      <selection activeCell="Q22" sqref="Q22"/>
    </sheetView>
  </sheetViews>
  <sheetFormatPr baseColWidth="10" defaultRowHeight="14.25" x14ac:dyDescent="0.2"/>
  <cols>
    <col min="1" max="1" width="31.75" style="4" customWidth="1"/>
    <col min="2" max="2" width="5.625" style="4" customWidth="1"/>
    <col min="3" max="3" width="1.875" style="4" hidden="1" customWidth="1"/>
    <col min="4" max="4" width="3.75" style="27" customWidth="1"/>
    <col min="5" max="5" width="3.125" style="27" customWidth="1"/>
    <col min="6" max="6" width="3.75" style="4" customWidth="1"/>
    <col min="17" max="17" width="3.75" style="4" customWidth="1"/>
    <col min="28" max="16384" width="11" style="4"/>
  </cols>
  <sheetData>
    <row r="1" spans="1:5" x14ac:dyDescent="0.2">
      <c r="A1" s="49" t="s">
        <v>244</v>
      </c>
    </row>
    <row r="2" spans="1:5" x14ac:dyDescent="0.2">
      <c r="A2" s="4" t="s">
        <v>219</v>
      </c>
    </row>
    <row r="3" spans="1:5" ht="12.75" customHeight="1" x14ac:dyDescent="0.2">
      <c r="A3" s="154" t="s">
        <v>146</v>
      </c>
      <c r="B3" s="148" t="s">
        <v>133</v>
      </c>
      <c r="C3" s="149"/>
      <c r="D3" s="148" t="s">
        <v>194</v>
      </c>
      <c r="E3" s="149"/>
    </row>
    <row r="4" spans="1:5" x14ac:dyDescent="0.2">
      <c r="A4" s="155"/>
      <c r="B4" s="156"/>
      <c r="C4" s="157"/>
      <c r="D4" s="150"/>
      <c r="E4" s="151"/>
    </row>
    <row r="5" spans="1:5" x14ac:dyDescent="0.2">
      <c r="A5" s="19" t="s">
        <v>20</v>
      </c>
      <c r="B5" s="82">
        <v>2.7</v>
      </c>
      <c r="C5" s="31" t="s">
        <v>21</v>
      </c>
      <c r="D5" s="8" t="s">
        <v>22</v>
      </c>
      <c r="E5" s="15" t="s">
        <v>23</v>
      </c>
    </row>
    <row r="6" spans="1:5" x14ac:dyDescent="0.2">
      <c r="A6" s="19" t="s">
        <v>36</v>
      </c>
      <c r="B6" s="50">
        <v>2.7</v>
      </c>
      <c r="C6" s="32" t="s">
        <v>21</v>
      </c>
      <c r="D6" s="74" t="s">
        <v>28</v>
      </c>
      <c r="E6" s="15" t="s">
        <v>23</v>
      </c>
    </row>
    <row r="7" spans="1:5" x14ac:dyDescent="0.2">
      <c r="A7" s="19" t="s">
        <v>35</v>
      </c>
      <c r="B7" s="50">
        <v>2.7</v>
      </c>
      <c r="C7" s="32" t="s">
        <v>21</v>
      </c>
      <c r="D7" s="74" t="s">
        <v>28</v>
      </c>
      <c r="E7" s="15" t="s">
        <v>23</v>
      </c>
    </row>
    <row r="8" spans="1:5" x14ac:dyDescent="0.2">
      <c r="A8" s="19" t="s">
        <v>29</v>
      </c>
      <c r="B8" s="50">
        <v>2.7</v>
      </c>
      <c r="C8" s="32" t="s">
        <v>21</v>
      </c>
      <c r="D8" s="74" t="s">
        <v>28</v>
      </c>
      <c r="E8" s="15" t="s">
        <v>23</v>
      </c>
    </row>
    <row r="9" spans="1:5" x14ac:dyDescent="0.2">
      <c r="A9" s="19" t="s">
        <v>46</v>
      </c>
      <c r="B9" s="50">
        <v>2.6</v>
      </c>
      <c r="C9" s="32" t="s">
        <v>21</v>
      </c>
      <c r="D9" s="74" t="s">
        <v>28</v>
      </c>
      <c r="E9" s="15" t="s">
        <v>23</v>
      </c>
    </row>
    <row r="10" spans="1:5" x14ac:dyDescent="0.2">
      <c r="A10" s="19" t="s">
        <v>50</v>
      </c>
      <c r="B10" s="50">
        <v>2.6</v>
      </c>
      <c r="C10" s="32" t="s">
        <v>21</v>
      </c>
      <c r="D10" s="74" t="s">
        <v>28</v>
      </c>
      <c r="E10" s="15" t="s">
        <v>23</v>
      </c>
    </row>
    <row r="11" spans="1:5" x14ac:dyDescent="0.2">
      <c r="A11" s="19" t="s">
        <v>42</v>
      </c>
      <c r="B11" s="50">
        <v>2.6</v>
      </c>
      <c r="C11" s="32" t="s">
        <v>21</v>
      </c>
      <c r="D11" s="74" t="s">
        <v>28</v>
      </c>
      <c r="E11" s="15" t="s">
        <v>23</v>
      </c>
    </row>
    <row r="12" spans="1:5" x14ac:dyDescent="0.2">
      <c r="A12" s="19" t="s">
        <v>52</v>
      </c>
      <c r="B12" s="50">
        <v>2.6</v>
      </c>
      <c r="C12" s="32" t="s">
        <v>21</v>
      </c>
      <c r="D12" s="74" t="s">
        <v>28</v>
      </c>
      <c r="E12" s="15" t="s">
        <v>23</v>
      </c>
    </row>
    <row r="13" spans="1:5" x14ac:dyDescent="0.2">
      <c r="A13" s="19" t="s">
        <v>41</v>
      </c>
      <c r="B13" s="50">
        <v>2.6</v>
      </c>
      <c r="C13" s="32" t="s">
        <v>21</v>
      </c>
      <c r="D13" s="74" t="s">
        <v>28</v>
      </c>
      <c r="E13" s="15" t="s">
        <v>23</v>
      </c>
    </row>
    <row r="14" spans="1:5" x14ac:dyDescent="0.2">
      <c r="A14" s="19" t="s">
        <v>33</v>
      </c>
      <c r="B14" s="51">
        <v>2.5</v>
      </c>
      <c r="C14" s="32" t="s">
        <v>26</v>
      </c>
      <c r="D14" s="74" t="s">
        <v>28</v>
      </c>
      <c r="E14" s="15" t="s">
        <v>23</v>
      </c>
    </row>
    <row r="15" spans="1:5" x14ac:dyDescent="0.2">
      <c r="A15" s="19" t="s">
        <v>43</v>
      </c>
      <c r="B15" s="51">
        <v>2.5</v>
      </c>
      <c r="C15" s="32" t="s">
        <v>26</v>
      </c>
      <c r="D15" s="74" t="s">
        <v>28</v>
      </c>
      <c r="E15" s="15" t="s">
        <v>23</v>
      </c>
    </row>
    <row r="16" spans="1:5" x14ac:dyDescent="0.2">
      <c r="A16" s="19" t="s">
        <v>34</v>
      </c>
      <c r="B16" s="51">
        <v>2.5</v>
      </c>
      <c r="C16" s="32" t="s">
        <v>26</v>
      </c>
      <c r="D16" s="74" t="s">
        <v>28</v>
      </c>
      <c r="E16" s="15" t="s">
        <v>23</v>
      </c>
    </row>
    <row r="17" spans="1:5" x14ac:dyDescent="0.2">
      <c r="A17" s="19" t="s">
        <v>47</v>
      </c>
      <c r="B17" s="51">
        <v>2.5</v>
      </c>
      <c r="C17" s="32" t="s">
        <v>26</v>
      </c>
      <c r="D17" s="74" t="s">
        <v>28</v>
      </c>
      <c r="E17" s="15" t="s">
        <v>23</v>
      </c>
    </row>
    <row r="18" spans="1:5" x14ac:dyDescent="0.2">
      <c r="A18" s="19" t="s">
        <v>27</v>
      </c>
      <c r="B18" s="51">
        <v>2.5</v>
      </c>
      <c r="C18" s="32" t="s">
        <v>26</v>
      </c>
      <c r="D18" s="74" t="s">
        <v>28</v>
      </c>
      <c r="E18" s="15" t="s">
        <v>23</v>
      </c>
    </row>
    <row r="19" spans="1:5" x14ac:dyDescent="0.2">
      <c r="A19" s="19" t="s">
        <v>40</v>
      </c>
      <c r="B19" s="51">
        <v>2.5</v>
      </c>
      <c r="C19" s="32" t="s">
        <v>26</v>
      </c>
      <c r="D19" s="74" t="s">
        <v>28</v>
      </c>
      <c r="E19" s="15" t="s">
        <v>23</v>
      </c>
    </row>
    <row r="20" spans="1:5" x14ac:dyDescent="0.2">
      <c r="A20" s="19" t="s">
        <v>31</v>
      </c>
      <c r="B20" s="51">
        <v>2.4</v>
      </c>
      <c r="C20" s="32" t="s">
        <v>26</v>
      </c>
      <c r="D20" s="74" t="s">
        <v>28</v>
      </c>
      <c r="E20" s="15" t="s">
        <v>23</v>
      </c>
    </row>
    <row r="21" spans="1:5" x14ac:dyDescent="0.2">
      <c r="A21" s="19" t="s">
        <v>37</v>
      </c>
      <c r="B21" s="51">
        <v>2.4</v>
      </c>
      <c r="C21" s="32" t="s">
        <v>26</v>
      </c>
      <c r="D21" s="74" t="s">
        <v>28</v>
      </c>
      <c r="E21" s="15" t="s">
        <v>23</v>
      </c>
    </row>
    <row r="22" spans="1:5" x14ac:dyDescent="0.2">
      <c r="A22" s="19" t="s">
        <v>39</v>
      </c>
      <c r="B22" s="51">
        <v>2.4</v>
      </c>
      <c r="C22" s="32" t="s">
        <v>26</v>
      </c>
      <c r="D22" s="74" t="s">
        <v>28</v>
      </c>
      <c r="E22" s="15" t="s">
        <v>23</v>
      </c>
    </row>
    <row r="23" spans="1:5" x14ac:dyDescent="0.2">
      <c r="A23" s="19" t="s">
        <v>49</v>
      </c>
      <c r="B23" s="51">
        <v>2.4</v>
      </c>
      <c r="C23" s="32" t="s">
        <v>26</v>
      </c>
      <c r="D23" s="74" t="s">
        <v>28</v>
      </c>
      <c r="E23" s="15" t="s">
        <v>23</v>
      </c>
    </row>
    <row r="24" spans="1:5" x14ac:dyDescent="0.2">
      <c r="A24" s="19" t="s">
        <v>44</v>
      </c>
      <c r="B24" s="51">
        <v>2.2999999999999998</v>
      </c>
      <c r="C24" s="32" t="s">
        <v>26</v>
      </c>
      <c r="D24" s="74" t="s">
        <v>28</v>
      </c>
      <c r="E24" s="15" t="s">
        <v>23</v>
      </c>
    </row>
    <row r="25" spans="1:5" x14ac:dyDescent="0.2">
      <c r="A25" s="19" t="s">
        <v>45</v>
      </c>
      <c r="B25" s="51">
        <v>2.2999999999999998</v>
      </c>
      <c r="C25" s="32" t="s">
        <v>26</v>
      </c>
      <c r="D25" s="74" t="s">
        <v>28</v>
      </c>
      <c r="E25" s="15" t="s">
        <v>23</v>
      </c>
    </row>
    <row r="26" spans="1:5" x14ac:dyDescent="0.2">
      <c r="A26" s="19" t="s">
        <v>48</v>
      </c>
      <c r="B26" s="51">
        <v>2.2999999999999998</v>
      </c>
      <c r="C26" s="32" t="s">
        <v>26</v>
      </c>
      <c r="D26" s="74" t="s">
        <v>28</v>
      </c>
      <c r="E26" s="15" t="s">
        <v>23</v>
      </c>
    </row>
    <row r="27" spans="1:5" x14ac:dyDescent="0.2">
      <c r="A27" s="19" t="s">
        <v>168</v>
      </c>
      <c r="B27" s="51">
        <v>2.2999999999999998</v>
      </c>
      <c r="C27" s="32" t="s">
        <v>26</v>
      </c>
      <c r="D27" s="74" t="s">
        <v>28</v>
      </c>
      <c r="E27" s="15" t="s">
        <v>23</v>
      </c>
    </row>
    <row r="28" spans="1:5" x14ac:dyDescent="0.2">
      <c r="A28" s="19" t="s">
        <v>53</v>
      </c>
      <c r="B28" s="51">
        <v>2.2000000000000002</v>
      </c>
      <c r="C28" s="32" t="s">
        <v>26</v>
      </c>
      <c r="D28" s="74" t="s">
        <v>28</v>
      </c>
      <c r="E28" s="15" t="s">
        <v>23</v>
      </c>
    </row>
    <row r="29" spans="1:5" x14ac:dyDescent="0.2">
      <c r="A29" s="19" t="s">
        <v>54</v>
      </c>
      <c r="B29" s="51">
        <v>2.2000000000000002</v>
      </c>
      <c r="C29" s="32" t="s">
        <v>26</v>
      </c>
      <c r="D29" s="74" t="s">
        <v>28</v>
      </c>
      <c r="E29" s="15" t="s">
        <v>23</v>
      </c>
    </row>
    <row r="30" spans="1:5" x14ac:dyDescent="0.2">
      <c r="A30" s="19" t="s">
        <v>59</v>
      </c>
      <c r="B30" s="51">
        <v>2.2000000000000002</v>
      </c>
      <c r="C30" s="32" t="s">
        <v>26</v>
      </c>
      <c r="D30" s="74" t="s">
        <v>28</v>
      </c>
      <c r="E30" s="15" t="s">
        <v>23</v>
      </c>
    </row>
    <row r="31" spans="1:5" x14ac:dyDescent="0.2">
      <c r="A31" s="19" t="s">
        <v>63</v>
      </c>
      <c r="B31" s="51">
        <v>2.2000000000000002</v>
      </c>
      <c r="C31" s="32" t="s">
        <v>26</v>
      </c>
      <c r="D31" s="74" t="s">
        <v>28</v>
      </c>
      <c r="E31" s="15" t="s">
        <v>23</v>
      </c>
    </row>
    <row r="32" spans="1:5" x14ac:dyDescent="0.2">
      <c r="A32" s="19" t="s">
        <v>56</v>
      </c>
      <c r="B32" s="51">
        <v>2.2000000000000002</v>
      </c>
      <c r="C32" s="32" t="s">
        <v>26</v>
      </c>
      <c r="D32" s="74" t="s">
        <v>28</v>
      </c>
      <c r="E32" s="15" t="s">
        <v>23</v>
      </c>
    </row>
    <row r="33" spans="1:18" x14ac:dyDescent="0.2">
      <c r="A33" s="19" t="s">
        <v>61</v>
      </c>
      <c r="B33" s="52">
        <v>2.1</v>
      </c>
      <c r="C33" s="32" t="s">
        <v>32</v>
      </c>
      <c r="D33" s="74" t="s">
        <v>28</v>
      </c>
      <c r="E33" s="15" t="s">
        <v>23</v>
      </c>
    </row>
    <row r="34" spans="1:18" x14ac:dyDescent="0.2">
      <c r="A34" s="19" t="s">
        <v>58</v>
      </c>
      <c r="B34" s="52">
        <v>2.1</v>
      </c>
      <c r="C34" s="32" t="s">
        <v>32</v>
      </c>
      <c r="D34" s="74" t="s">
        <v>28</v>
      </c>
      <c r="E34" s="15" t="s">
        <v>23</v>
      </c>
      <c r="F34" s="27"/>
      <c r="Q34" s="27"/>
    </row>
    <row r="35" spans="1:18" x14ac:dyDescent="0.2">
      <c r="A35" s="19" t="s">
        <v>55</v>
      </c>
      <c r="B35" s="52">
        <v>2.1</v>
      </c>
      <c r="C35" s="32" t="s">
        <v>32</v>
      </c>
      <c r="D35" s="74" t="s">
        <v>28</v>
      </c>
      <c r="E35" s="15" t="s">
        <v>23</v>
      </c>
      <c r="F35" s="27"/>
      <c r="Q35" s="27"/>
    </row>
    <row r="36" spans="1:18" x14ac:dyDescent="0.2">
      <c r="A36" s="19" t="s">
        <v>57</v>
      </c>
      <c r="B36" s="52">
        <v>2</v>
      </c>
      <c r="C36" s="32" t="s">
        <v>32</v>
      </c>
      <c r="D36" s="74" t="s">
        <v>28</v>
      </c>
      <c r="E36" s="15" t="s">
        <v>23</v>
      </c>
      <c r="F36" s="27"/>
      <c r="Q36" s="27"/>
    </row>
    <row r="37" spans="1:18" x14ac:dyDescent="0.2">
      <c r="A37" s="19" t="s">
        <v>51</v>
      </c>
      <c r="B37" s="52">
        <v>2</v>
      </c>
      <c r="C37" s="32" t="s">
        <v>32</v>
      </c>
      <c r="D37" s="74" t="s">
        <v>28</v>
      </c>
      <c r="E37" s="15" t="s">
        <v>23</v>
      </c>
      <c r="F37" s="27"/>
      <c r="Q37" s="27"/>
    </row>
    <row r="38" spans="1:18" x14ac:dyDescent="0.2">
      <c r="A38" s="19" t="s">
        <v>60</v>
      </c>
      <c r="B38" s="52">
        <v>2</v>
      </c>
      <c r="C38" s="32" t="s">
        <v>32</v>
      </c>
      <c r="D38" s="74" t="s">
        <v>28</v>
      </c>
      <c r="E38" s="15" t="s">
        <v>23</v>
      </c>
      <c r="F38" s="27"/>
      <c r="Q38" s="27"/>
    </row>
    <row r="39" spans="1:18" x14ac:dyDescent="0.2">
      <c r="A39" s="19" t="s">
        <v>62</v>
      </c>
      <c r="B39" s="52">
        <v>2</v>
      </c>
      <c r="C39" s="33" t="s">
        <v>32</v>
      </c>
      <c r="D39" s="74" t="s">
        <v>28</v>
      </c>
      <c r="E39" s="15" t="s">
        <v>23</v>
      </c>
      <c r="F39" s="27"/>
      <c r="Q39" s="27"/>
    </row>
    <row r="40" spans="1:18" x14ac:dyDescent="0.2">
      <c r="A40" s="21" t="s">
        <v>173</v>
      </c>
      <c r="B40" s="53">
        <v>1.8</v>
      </c>
      <c r="C40" s="34" t="s">
        <v>32</v>
      </c>
      <c r="D40" s="75" t="s">
        <v>28</v>
      </c>
      <c r="E40" s="24" t="s">
        <v>23</v>
      </c>
      <c r="F40" s="27"/>
      <c r="Q40" s="27"/>
    </row>
    <row r="41" spans="1:18" x14ac:dyDescent="0.2">
      <c r="A41" s="135" t="s">
        <v>200</v>
      </c>
      <c r="B41" s="135"/>
      <c r="C41" s="135"/>
      <c r="D41" s="135"/>
      <c r="E41" s="135"/>
      <c r="F41" s="135"/>
      <c r="G41" s="135"/>
      <c r="H41" s="135"/>
      <c r="I41" s="135"/>
      <c r="J41" s="135"/>
      <c r="K41" s="135"/>
      <c r="L41" s="135"/>
      <c r="M41" s="135"/>
      <c r="N41" s="135"/>
      <c r="O41" s="135"/>
      <c r="P41" s="135"/>
      <c r="Q41" s="135"/>
      <c r="R41" s="135"/>
    </row>
    <row r="42" spans="1:18" x14ac:dyDescent="0.2">
      <c r="A42" s="128" t="s">
        <v>226</v>
      </c>
      <c r="B42" s="128"/>
      <c r="C42" s="128"/>
      <c r="D42" s="128"/>
      <c r="E42" s="128"/>
      <c r="F42" s="56"/>
      <c r="G42" s="56"/>
      <c r="H42" s="56"/>
      <c r="I42" s="56"/>
      <c r="J42" s="56"/>
      <c r="K42" s="56"/>
      <c r="L42" s="56"/>
      <c r="M42" s="56"/>
      <c r="N42" s="56"/>
      <c r="O42" s="56"/>
      <c r="P42" s="56"/>
      <c r="Q42" s="56"/>
      <c r="R42" s="56"/>
    </row>
    <row r="43" spans="1:18" ht="23.25" customHeight="1" x14ac:dyDescent="0.2">
      <c r="A43" s="128"/>
      <c r="B43" s="128"/>
      <c r="C43" s="128"/>
      <c r="D43" s="128"/>
      <c r="E43" s="128"/>
      <c r="G43" s="4"/>
      <c r="H43" s="4"/>
      <c r="I43" s="4"/>
      <c r="J43" s="4"/>
      <c r="K43" s="4"/>
      <c r="L43" s="4"/>
      <c r="M43" s="4"/>
      <c r="N43" s="4"/>
      <c r="O43" s="4"/>
      <c r="P43" s="4"/>
      <c r="R43" s="4"/>
    </row>
    <row r="44" spans="1:18" x14ac:dyDescent="0.2">
      <c r="A44" s="4" t="s">
        <v>216</v>
      </c>
      <c r="B44" s="27"/>
      <c r="C44" s="27"/>
      <c r="G44" s="4"/>
      <c r="H44" s="4"/>
      <c r="I44" s="4"/>
      <c r="J44" s="4"/>
      <c r="K44" s="4"/>
      <c r="L44" s="4"/>
      <c r="M44" s="4"/>
      <c r="N44" s="4"/>
      <c r="O44" s="4"/>
      <c r="P44" s="4"/>
      <c r="R44" s="4"/>
    </row>
    <row r="45" spans="1:18" x14ac:dyDescent="0.2">
      <c r="F45" s="27"/>
    </row>
    <row r="46" spans="1:18" x14ac:dyDescent="0.2">
      <c r="F46" s="27"/>
    </row>
    <row r="47" spans="1:18" x14ac:dyDescent="0.2">
      <c r="F47" s="27"/>
    </row>
    <row r="48" spans="1:18" x14ac:dyDescent="0.2">
      <c r="F48" s="27"/>
    </row>
    <row r="49" spans="6:6" x14ac:dyDescent="0.2">
      <c r="F49" s="27"/>
    </row>
    <row r="50" spans="6:6" x14ac:dyDescent="0.2">
      <c r="F50" s="27"/>
    </row>
    <row r="51" spans="6:6" x14ac:dyDescent="0.2">
      <c r="F51" s="27"/>
    </row>
    <row r="52" spans="6:6" x14ac:dyDescent="0.2">
      <c r="F52" s="27"/>
    </row>
    <row r="53" spans="6:6" x14ac:dyDescent="0.2">
      <c r="F53" s="27"/>
    </row>
    <row r="54" spans="6:6" x14ac:dyDescent="0.2">
      <c r="F54" s="27"/>
    </row>
    <row r="55" spans="6:6" x14ac:dyDescent="0.2">
      <c r="F55" s="27"/>
    </row>
  </sheetData>
  <mergeCells count="5">
    <mergeCell ref="A41:R41"/>
    <mergeCell ref="A42:E43"/>
    <mergeCell ref="A3:A4"/>
    <mergeCell ref="B3:C4"/>
    <mergeCell ref="D3:E4"/>
  </mergeCells>
  <conditionalFormatting sqref="C5:C40">
    <cfRule type="containsText" dxfId="32" priority="19" operator="containsText" text="L">
      <formula>NOT(ISERROR(SEARCH("L",C5)))</formula>
    </cfRule>
    <cfRule type="containsText" dxfId="31" priority="20" operator="containsText" text="M">
      <formula>NOT(ISERROR(SEARCH("M",C5)))</formula>
    </cfRule>
    <cfRule type="containsText" dxfId="30" priority="21" operator="containsText" text="H">
      <formula>NOT(ISERROR(SEARCH("H",C5)))</formula>
    </cfRule>
  </conditionalFormatting>
  <pageMargins left="0.31496062992125984" right="0.31496062992125984" top="0.78740157480314965" bottom="0.59055118110236227" header="0.31496062992125984" footer="0.31496062992125984"/>
  <pageSetup paperSize="9" scale="67" orientation="landscape" r:id="rId1"/>
  <headerFooter>
    <oddFooter>&amp;L&amp;D&amp;R&amp;A</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39997558519241921"/>
  </sheetPr>
  <dimension ref="A1:R73"/>
  <sheetViews>
    <sheetView workbookViewId="0"/>
  </sheetViews>
  <sheetFormatPr baseColWidth="10" defaultRowHeight="14.25" x14ac:dyDescent="0.2"/>
  <cols>
    <col min="1" max="1" width="33.125" style="4" customWidth="1"/>
    <col min="2" max="2" width="5.875" style="4" customWidth="1"/>
    <col min="3" max="3" width="2.125" style="4" hidden="1" customWidth="1"/>
    <col min="4" max="5" width="3.375" style="27" customWidth="1"/>
  </cols>
  <sheetData>
    <row r="1" spans="1:5" x14ac:dyDescent="0.2">
      <c r="A1" s="49" t="s">
        <v>245</v>
      </c>
    </row>
    <row r="2" spans="1:5" x14ac:dyDescent="0.2">
      <c r="A2" s="4" t="s">
        <v>217</v>
      </c>
    </row>
    <row r="3" spans="1:5" ht="14.25" customHeight="1" x14ac:dyDescent="0.2">
      <c r="A3" s="158" t="s">
        <v>146</v>
      </c>
      <c r="B3" s="148" t="s">
        <v>133</v>
      </c>
      <c r="C3" s="149"/>
      <c r="D3" s="148" t="s">
        <v>194</v>
      </c>
      <c r="E3" s="149"/>
    </row>
    <row r="4" spans="1:5" x14ac:dyDescent="0.2">
      <c r="A4" s="159"/>
      <c r="B4" s="156"/>
      <c r="C4" s="157"/>
      <c r="D4" s="150"/>
      <c r="E4" s="151"/>
    </row>
    <row r="5" spans="1:5" x14ac:dyDescent="0.2">
      <c r="A5" s="19" t="s">
        <v>68</v>
      </c>
      <c r="B5" s="82">
        <v>2.8</v>
      </c>
      <c r="C5" s="31" t="s">
        <v>21</v>
      </c>
      <c r="D5" s="8" t="s">
        <v>28</v>
      </c>
      <c r="E5" s="15" t="s">
        <v>23</v>
      </c>
    </row>
    <row r="6" spans="1:5" x14ac:dyDescent="0.2">
      <c r="A6" s="19" t="s">
        <v>66</v>
      </c>
      <c r="B6" s="50">
        <v>2.8</v>
      </c>
      <c r="C6" s="32" t="s">
        <v>21</v>
      </c>
      <c r="D6" s="74" t="s">
        <v>28</v>
      </c>
      <c r="E6" s="15" t="s">
        <v>23</v>
      </c>
    </row>
    <row r="7" spans="1:5" x14ac:dyDescent="0.2">
      <c r="A7" s="19" t="s">
        <v>71</v>
      </c>
      <c r="B7" s="50">
        <v>2.8</v>
      </c>
      <c r="C7" s="32" t="s">
        <v>21</v>
      </c>
      <c r="D7" s="74" t="s">
        <v>22</v>
      </c>
      <c r="E7" s="15" t="s">
        <v>23</v>
      </c>
    </row>
    <row r="8" spans="1:5" x14ac:dyDescent="0.2">
      <c r="A8" s="19" t="s">
        <v>74</v>
      </c>
      <c r="B8" s="50">
        <v>2.8</v>
      </c>
      <c r="C8" s="32" t="s">
        <v>21</v>
      </c>
      <c r="D8" s="74" t="s">
        <v>28</v>
      </c>
      <c r="E8" s="15" t="s">
        <v>23</v>
      </c>
    </row>
    <row r="9" spans="1:5" x14ac:dyDescent="0.2">
      <c r="A9" s="19" t="s">
        <v>70</v>
      </c>
      <c r="B9" s="50">
        <v>2.7</v>
      </c>
      <c r="C9" s="32" t="s">
        <v>21</v>
      </c>
      <c r="D9" s="74" t="s">
        <v>22</v>
      </c>
      <c r="E9" s="15" t="s">
        <v>23</v>
      </c>
    </row>
    <row r="10" spans="1:5" x14ac:dyDescent="0.2">
      <c r="A10" s="19" t="s">
        <v>75</v>
      </c>
      <c r="B10" s="50">
        <v>2.7</v>
      </c>
      <c r="C10" s="32" t="s">
        <v>21</v>
      </c>
      <c r="D10" s="74" t="s">
        <v>28</v>
      </c>
      <c r="E10" s="15" t="s">
        <v>23</v>
      </c>
    </row>
    <row r="11" spans="1:5" x14ac:dyDescent="0.2">
      <c r="A11" s="19" t="s">
        <v>134</v>
      </c>
      <c r="B11" s="50">
        <v>2.6</v>
      </c>
      <c r="C11" s="32" t="s">
        <v>21</v>
      </c>
      <c r="D11" s="74" t="s">
        <v>22</v>
      </c>
      <c r="E11" s="15" t="s">
        <v>23</v>
      </c>
    </row>
    <row r="12" spans="1:5" x14ac:dyDescent="0.2">
      <c r="A12" s="19" t="s">
        <v>67</v>
      </c>
      <c r="B12" s="50">
        <v>2.6</v>
      </c>
      <c r="C12" s="32" t="s">
        <v>21</v>
      </c>
      <c r="D12" s="74" t="s">
        <v>28</v>
      </c>
      <c r="E12" s="15" t="s">
        <v>23</v>
      </c>
    </row>
    <row r="13" spans="1:5" x14ac:dyDescent="0.2">
      <c r="A13" s="19" t="s">
        <v>73</v>
      </c>
      <c r="B13" s="50">
        <v>2.6</v>
      </c>
      <c r="C13" s="32" t="s">
        <v>21</v>
      </c>
      <c r="D13" s="74" t="s">
        <v>22</v>
      </c>
      <c r="E13" s="15" t="s">
        <v>23</v>
      </c>
    </row>
    <row r="14" spans="1:5" x14ac:dyDescent="0.2">
      <c r="A14" s="19" t="s">
        <v>86</v>
      </c>
      <c r="B14" s="50">
        <v>2.6</v>
      </c>
      <c r="C14" s="32" t="s">
        <v>21</v>
      </c>
      <c r="D14" s="74" t="s">
        <v>28</v>
      </c>
      <c r="E14" s="15" t="s">
        <v>23</v>
      </c>
    </row>
    <row r="15" spans="1:5" x14ac:dyDescent="0.2">
      <c r="A15" s="19" t="s">
        <v>77</v>
      </c>
      <c r="B15" s="50">
        <v>2.6</v>
      </c>
      <c r="C15" s="32" t="s">
        <v>21</v>
      </c>
      <c r="D15" s="74" t="s">
        <v>28</v>
      </c>
      <c r="E15" s="15" t="s">
        <v>23</v>
      </c>
    </row>
    <row r="16" spans="1:5" x14ac:dyDescent="0.2">
      <c r="A16" s="19" t="s">
        <v>72</v>
      </c>
      <c r="B16" s="50">
        <v>2.5</v>
      </c>
      <c r="C16" s="32" t="s">
        <v>21</v>
      </c>
      <c r="D16" s="74" t="s">
        <v>28</v>
      </c>
      <c r="E16" s="15" t="s">
        <v>23</v>
      </c>
    </row>
    <row r="17" spans="1:5" x14ac:dyDescent="0.2">
      <c r="A17" s="19" t="s">
        <v>76</v>
      </c>
      <c r="B17" s="50">
        <v>2.5</v>
      </c>
      <c r="C17" s="32" t="s">
        <v>21</v>
      </c>
      <c r="D17" s="74" t="s">
        <v>22</v>
      </c>
      <c r="E17" s="15" t="s">
        <v>23</v>
      </c>
    </row>
    <row r="18" spans="1:5" x14ac:dyDescent="0.2">
      <c r="A18" s="19" t="s">
        <v>69</v>
      </c>
      <c r="B18" s="50">
        <v>2.5</v>
      </c>
      <c r="C18" s="32" t="s">
        <v>21</v>
      </c>
      <c r="D18" s="74" t="s">
        <v>22</v>
      </c>
      <c r="E18" s="15" t="s">
        <v>23</v>
      </c>
    </row>
    <row r="19" spans="1:5" x14ac:dyDescent="0.2">
      <c r="A19" s="19" t="s">
        <v>80</v>
      </c>
      <c r="B19" s="50">
        <v>2.5</v>
      </c>
      <c r="C19" s="32" t="s">
        <v>21</v>
      </c>
      <c r="D19" s="74" t="s">
        <v>22</v>
      </c>
      <c r="E19" s="15" t="s">
        <v>23</v>
      </c>
    </row>
    <row r="20" spans="1:5" x14ac:dyDescent="0.2">
      <c r="A20" s="19" t="s">
        <v>78</v>
      </c>
      <c r="B20" s="50">
        <v>2.5</v>
      </c>
      <c r="C20" s="32" t="s">
        <v>21</v>
      </c>
      <c r="D20" s="74" t="s">
        <v>28</v>
      </c>
      <c r="E20" s="15" t="s">
        <v>23</v>
      </c>
    </row>
    <row r="21" spans="1:5" x14ac:dyDescent="0.2">
      <c r="A21" s="19" t="s">
        <v>186</v>
      </c>
      <c r="B21" s="51">
        <v>2.4</v>
      </c>
      <c r="C21" s="32" t="s">
        <v>26</v>
      </c>
      <c r="D21" s="74" t="s">
        <v>22</v>
      </c>
      <c r="E21" s="15" t="s">
        <v>23</v>
      </c>
    </row>
    <row r="22" spans="1:5" x14ac:dyDescent="0.2">
      <c r="A22" s="19" t="s">
        <v>83</v>
      </c>
      <c r="B22" s="51">
        <v>2.4</v>
      </c>
      <c r="C22" s="32" t="s">
        <v>26</v>
      </c>
      <c r="D22" s="74" t="s">
        <v>22</v>
      </c>
      <c r="E22" s="15" t="s">
        <v>23</v>
      </c>
    </row>
    <row r="23" spans="1:5" x14ac:dyDescent="0.2">
      <c r="A23" s="19" t="s">
        <v>180</v>
      </c>
      <c r="B23" s="51">
        <v>2.4</v>
      </c>
      <c r="C23" s="32" t="s">
        <v>26</v>
      </c>
      <c r="D23" s="74" t="s">
        <v>22</v>
      </c>
      <c r="E23" s="15" t="s">
        <v>23</v>
      </c>
    </row>
    <row r="24" spans="1:5" x14ac:dyDescent="0.2">
      <c r="A24" s="19" t="s">
        <v>79</v>
      </c>
      <c r="B24" s="51">
        <v>2.4</v>
      </c>
      <c r="C24" s="32" t="s">
        <v>26</v>
      </c>
      <c r="D24" s="74" t="s">
        <v>28</v>
      </c>
      <c r="E24" s="15" t="s">
        <v>23</v>
      </c>
    </row>
    <row r="25" spans="1:5" x14ac:dyDescent="0.2">
      <c r="A25" s="19" t="s">
        <v>87</v>
      </c>
      <c r="B25" s="51">
        <v>2.4</v>
      </c>
      <c r="C25" s="32" t="s">
        <v>26</v>
      </c>
      <c r="D25" s="74" t="s">
        <v>28</v>
      </c>
      <c r="E25" s="15" t="s">
        <v>23</v>
      </c>
    </row>
    <row r="26" spans="1:5" x14ac:dyDescent="0.2">
      <c r="A26" s="19" t="s">
        <v>156</v>
      </c>
      <c r="B26" s="51">
        <v>2.2999999999999998</v>
      </c>
      <c r="C26" s="32" t="s">
        <v>26</v>
      </c>
      <c r="D26" s="74" t="s">
        <v>22</v>
      </c>
      <c r="E26" s="15" t="s">
        <v>23</v>
      </c>
    </row>
    <row r="27" spans="1:5" x14ac:dyDescent="0.2">
      <c r="A27" s="19" t="s">
        <v>90</v>
      </c>
      <c r="B27" s="51">
        <v>2.2999999999999998</v>
      </c>
      <c r="C27" s="32" t="s">
        <v>26</v>
      </c>
      <c r="D27" s="74" t="s">
        <v>22</v>
      </c>
      <c r="E27" s="15" t="s">
        <v>23</v>
      </c>
    </row>
    <row r="28" spans="1:5" x14ac:dyDescent="0.2">
      <c r="A28" s="19" t="s">
        <v>94</v>
      </c>
      <c r="B28" s="51">
        <v>2.2999999999999998</v>
      </c>
      <c r="C28" s="32" t="s">
        <v>26</v>
      </c>
      <c r="D28" s="74" t="s">
        <v>22</v>
      </c>
      <c r="E28" s="15" t="s">
        <v>23</v>
      </c>
    </row>
    <row r="29" spans="1:5" x14ac:dyDescent="0.2">
      <c r="A29" s="19" t="s">
        <v>152</v>
      </c>
      <c r="B29" s="51">
        <v>2.2999999999999998</v>
      </c>
      <c r="C29" s="32" t="s">
        <v>26</v>
      </c>
      <c r="D29" s="74" t="s">
        <v>22</v>
      </c>
      <c r="E29" s="15" t="s">
        <v>23</v>
      </c>
    </row>
    <row r="30" spans="1:5" x14ac:dyDescent="0.2">
      <c r="A30" s="19" t="s">
        <v>137</v>
      </c>
      <c r="B30" s="51">
        <v>2.2999999999999998</v>
      </c>
      <c r="C30" s="32" t="s">
        <v>26</v>
      </c>
      <c r="D30" s="74" t="s">
        <v>22</v>
      </c>
      <c r="E30" s="15" t="s">
        <v>23</v>
      </c>
    </row>
    <row r="31" spans="1:5" x14ac:dyDescent="0.2">
      <c r="A31" s="19" t="s">
        <v>187</v>
      </c>
      <c r="B31" s="51">
        <v>2.2999999999999998</v>
      </c>
      <c r="C31" s="32" t="s">
        <v>26</v>
      </c>
      <c r="D31" s="74" t="s">
        <v>28</v>
      </c>
      <c r="E31" s="15" t="s">
        <v>23</v>
      </c>
    </row>
    <row r="32" spans="1:5" x14ac:dyDescent="0.2">
      <c r="A32" s="19" t="s">
        <v>151</v>
      </c>
      <c r="B32" s="51">
        <v>2.2000000000000002</v>
      </c>
      <c r="C32" s="32" t="s">
        <v>26</v>
      </c>
      <c r="D32" s="74" t="s">
        <v>28</v>
      </c>
      <c r="E32" s="15" t="s">
        <v>23</v>
      </c>
    </row>
    <row r="33" spans="1:5" x14ac:dyDescent="0.2">
      <c r="A33" s="19" t="s">
        <v>188</v>
      </c>
      <c r="B33" s="51">
        <v>2.2000000000000002</v>
      </c>
      <c r="C33" s="33" t="s">
        <v>26</v>
      </c>
      <c r="D33" s="74" t="s">
        <v>22</v>
      </c>
      <c r="E33" s="15" t="s">
        <v>23</v>
      </c>
    </row>
    <row r="34" spans="1:5" x14ac:dyDescent="0.2">
      <c r="A34" s="19" t="s">
        <v>184</v>
      </c>
      <c r="B34" s="51">
        <v>2.2000000000000002</v>
      </c>
      <c r="C34" s="32" t="s">
        <v>26</v>
      </c>
      <c r="D34" s="74" t="s">
        <v>22</v>
      </c>
      <c r="E34" s="15" t="s">
        <v>23</v>
      </c>
    </row>
    <row r="35" spans="1:5" x14ac:dyDescent="0.2">
      <c r="A35" s="19" t="s">
        <v>88</v>
      </c>
      <c r="B35" s="51">
        <v>2.1</v>
      </c>
      <c r="C35" s="32" t="s">
        <v>26</v>
      </c>
      <c r="D35" s="74" t="s">
        <v>22</v>
      </c>
      <c r="E35" s="15" t="s">
        <v>23</v>
      </c>
    </row>
    <row r="36" spans="1:5" x14ac:dyDescent="0.2">
      <c r="A36" s="19" t="s">
        <v>82</v>
      </c>
      <c r="B36" s="51">
        <v>2.1</v>
      </c>
      <c r="C36" s="32" t="s">
        <v>26</v>
      </c>
      <c r="D36" s="74" t="s">
        <v>22</v>
      </c>
      <c r="E36" s="15" t="s">
        <v>23</v>
      </c>
    </row>
    <row r="37" spans="1:5" x14ac:dyDescent="0.2">
      <c r="A37" s="19" t="s">
        <v>84</v>
      </c>
      <c r="B37" s="51">
        <v>2.1</v>
      </c>
      <c r="C37" s="32" t="s">
        <v>26</v>
      </c>
      <c r="D37" s="74" t="s">
        <v>22</v>
      </c>
      <c r="E37" s="15" t="s">
        <v>85</v>
      </c>
    </row>
    <row r="38" spans="1:5" x14ac:dyDescent="0.2">
      <c r="A38" s="19" t="s">
        <v>92</v>
      </c>
      <c r="B38" s="51">
        <v>2.1</v>
      </c>
      <c r="C38" s="32" t="s">
        <v>26</v>
      </c>
      <c r="D38" s="74" t="s">
        <v>28</v>
      </c>
      <c r="E38" s="15" t="s">
        <v>23</v>
      </c>
    </row>
    <row r="39" spans="1:5" x14ac:dyDescent="0.2">
      <c r="A39" s="19" t="s">
        <v>93</v>
      </c>
      <c r="B39" s="51">
        <v>2</v>
      </c>
      <c r="C39" s="32" t="s">
        <v>26</v>
      </c>
      <c r="D39" s="74" t="s">
        <v>22</v>
      </c>
      <c r="E39" s="15" t="s">
        <v>23</v>
      </c>
    </row>
    <row r="40" spans="1:5" x14ac:dyDescent="0.2">
      <c r="A40" s="19" t="s">
        <v>157</v>
      </c>
      <c r="B40" s="51">
        <v>2</v>
      </c>
      <c r="C40" s="32" t="s">
        <v>26</v>
      </c>
      <c r="D40" s="74" t="s">
        <v>22</v>
      </c>
      <c r="E40" s="15" t="s">
        <v>23</v>
      </c>
    </row>
    <row r="41" spans="1:5" x14ac:dyDescent="0.2">
      <c r="A41" s="19" t="s">
        <v>159</v>
      </c>
      <c r="B41" s="51">
        <v>2</v>
      </c>
      <c r="C41" s="32" t="s">
        <v>26</v>
      </c>
      <c r="D41" s="74" t="s">
        <v>22</v>
      </c>
      <c r="E41" s="15" t="s">
        <v>23</v>
      </c>
    </row>
    <row r="42" spans="1:5" x14ac:dyDescent="0.2">
      <c r="A42" s="19" t="s">
        <v>81</v>
      </c>
      <c r="B42" s="51">
        <v>2</v>
      </c>
      <c r="C42" s="32" t="s">
        <v>26</v>
      </c>
      <c r="D42" s="74" t="s">
        <v>22</v>
      </c>
      <c r="E42" s="15" t="s">
        <v>23</v>
      </c>
    </row>
    <row r="43" spans="1:5" x14ac:dyDescent="0.2">
      <c r="A43" s="19" t="s">
        <v>153</v>
      </c>
      <c r="B43" s="51">
        <v>2</v>
      </c>
      <c r="C43" s="32" t="s">
        <v>26</v>
      </c>
      <c r="D43" s="74" t="s">
        <v>22</v>
      </c>
      <c r="E43" s="15" t="s">
        <v>23</v>
      </c>
    </row>
    <row r="44" spans="1:5" x14ac:dyDescent="0.2">
      <c r="A44" s="19" t="s">
        <v>91</v>
      </c>
      <c r="B44" s="51">
        <v>2</v>
      </c>
      <c r="C44" s="32" t="s">
        <v>26</v>
      </c>
      <c r="D44" s="74" t="s">
        <v>22</v>
      </c>
      <c r="E44" s="15" t="s">
        <v>23</v>
      </c>
    </row>
    <row r="45" spans="1:5" x14ac:dyDescent="0.2">
      <c r="A45" s="19" t="s">
        <v>177</v>
      </c>
      <c r="B45" s="52">
        <v>1.9</v>
      </c>
      <c r="C45" s="32" t="s">
        <v>32</v>
      </c>
      <c r="D45" s="74" t="s">
        <v>22</v>
      </c>
      <c r="E45" s="15" t="s">
        <v>23</v>
      </c>
    </row>
    <row r="46" spans="1:5" x14ac:dyDescent="0.2">
      <c r="A46" s="19" t="s">
        <v>169</v>
      </c>
      <c r="B46" s="52">
        <v>1.9</v>
      </c>
      <c r="C46" s="32" t="s">
        <v>32</v>
      </c>
      <c r="D46" s="74" t="s">
        <v>22</v>
      </c>
      <c r="E46" s="15" t="s">
        <v>23</v>
      </c>
    </row>
    <row r="47" spans="1:5" x14ac:dyDescent="0.2">
      <c r="A47" s="19" t="s">
        <v>95</v>
      </c>
      <c r="B47" s="52">
        <v>1.9</v>
      </c>
      <c r="C47" s="32" t="s">
        <v>32</v>
      </c>
      <c r="D47" s="74" t="s">
        <v>28</v>
      </c>
      <c r="E47" s="15" t="s">
        <v>23</v>
      </c>
    </row>
    <row r="48" spans="1:5" x14ac:dyDescent="0.2">
      <c r="A48" s="19" t="s">
        <v>176</v>
      </c>
      <c r="B48" s="52">
        <v>1.9</v>
      </c>
      <c r="C48" s="32" t="s">
        <v>32</v>
      </c>
      <c r="D48" s="74" t="s">
        <v>28</v>
      </c>
      <c r="E48" s="15" t="s">
        <v>23</v>
      </c>
    </row>
    <row r="49" spans="1:18" x14ac:dyDescent="0.2">
      <c r="A49" s="19" t="s">
        <v>150</v>
      </c>
      <c r="B49" s="52">
        <v>1.8</v>
      </c>
      <c r="C49" s="32" t="s">
        <v>32</v>
      </c>
      <c r="D49" s="74" t="s">
        <v>28</v>
      </c>
      <c r="E49" s="15" t="s">
        <v>23</v>
      </c>
    </row>
    <row r="50" spans="1:18" x14ac:dyDescent="0.2">
      <c r="A50" s="19" t="s">
        <v>96</v>
      </c>
      <c r="B50" s="52">
        <v>1.7</v>
      </c>
      <c r="C50" s="33" t="s">
        <v>32</v>
      </c>
      <c r="D50" s="74" t="s">
        <v>28</v>
      </c>
      <c r="E50" s="15" t="s">
        <v>23</v>
      </c>
    </row>
    <row r="51" spans="1:18" x14ac:dyDescent="0.2">
      <c r="A51" s="21" t="s">
        <v>89</v>
      </c>
      <c r="B51" s="53">
        <v>1.5</v>
      </c>
      <c r="C51" s="34" t="s">
        <v>32</v>
      </c>
      <c r="D51" s="75" t="s">
        <v>22</v>
      </c>
      <c r="E51" s="24" t="s">
        <v>23</v>
      </c>
    </row>
    <row r="52" spans="1:18" x14ac:dyDescent="0.2">
      <c r="A52" s="135" t="s">
        <v>200</v>
      </c>
      <c r="B52" s="135"/>
      <c r="C52" s="135"/>
      <c r="D52" s="135"/>
      <c r="E52" s="135"/>
      <c r="F52" s="135"/>
      <c r="G52" s="135"/>
      <c r="H52" s="135"/>
      <c r="I52" s="135"/>
      <c r="J52" s="135"/>
      <c r="K52" s="135"/>
      <c r="L52" s="135"/>
      <c r="M52" s="135"/>
      <c r="N52" s="135"/>
      <c r="O52" s="135"/>
      <c r="P52" s="135"/>
      <c r="Q52" s="135"/>
      <c r="R52" s="135"/>
    </row>
    <row r="53" spans="1:18" x14ac:dyDescent="0.2">
      <c r="A53" s="128" t="s">
        <v>226</v>
      </c>
      <c r="B53" s="128"/>
      <c r="C53" s="128"/>
      <c r="D53" s="128"/>
      <c r="E53" s="128"/>
      <c r="F53" s="56"/>
      <c r="G53" s="56"/>
      <c r="H53" s="56"/>
      <c r="I53" s="56"/>
      <c r="J53" s="56"/>
      <c r="K53" s="56"/>
      <c r="L53" s="56"/>
      <c r="M53" s="56"/>
      <c r="N53" s="56"/>
      <c r="O53" s="56"/>
      <c r="P53" s="56"/>
      <c r="Q53" s="56"/>
      <c r="R53" s="56"/>
    </row>
    <row r="54" spans="1:18" ht="21" customHeight="1" x14ac:dyDescent="0.2">
      <c r="A54" s="128"/>
      <c r="B54" s="128"/>
      <c r="C54" s="128"/>
      <c r="D54" s="128"/>
      <c r="E54" s="128"/>
      <c r="F54" s="4"/>
      <c r="G54" s="4"/>
      <c r="H54" s="4"/>
      <c r="I54" s="4"/>
      <c r="J54" s="4"/>
      <c r="K54" s="4"/>
      <c r="L54" s="4"/>
      <c r="M54" s="4"/>
      <c r="N54" s="4"/>
      <c r="O54" s="4"/>
      <c r="P54" s="4"/>
      <c r="Q54" s="4"/>
      <c r="R54" s="4"/>
    </row>
    <row r="55" spans="1:18" x14ac:dyDescent="0.2">
      <c r="A55" s="4" t="s">
        <v>216</v>
      </c>
      <c r="B55" s="27"/>
      <c r="C55" s="27"/>
      <c r="F55" s="4"/>
      <c r="G55" s="4"/>
      <c r="H55" s="4"/>
      <c r="I55" s="4"/>
      <c r="J55" s="4"/>
      <c r="K55" s="4"/>
      <c r="L55" s="4"/>
      <c r="M55" s="4"/>
      <c r="N55" s="4"/>
      <c r="O55" s="4"/>
      <c r="P55" s="4"/>
      <c r="Q55" s="4"/>
      <c r="R55" s="4"/>
    </row>
    <row r="56" spans="1:18" x14ac:dyDescent="0.2">
      <c r="A56" s="27"/>
      <c r="B56" s="27"/>
      <c r="C56" s="27"/>
    </row>
    <row r="57" spans="1:18" x14ac:dyDescent="0.2">
      <c r="A57" s="27"/>
      <c r="B57" s="27"/>
      <c r="C57" s="27"/>
    </row>
    <row r="58" spans="1:18" x14ac:dyDescent="0.2">
      <c r="A58" s="27"/>
      <c r="B58" s="27"/>
      <c r="C58" s="27"/>
    </row>
    <row r="59" spans="1:18" x14ac:dyDescent="0.2">
      <c r="A59" s="27"/>
      <c r="B59" s="27"/>
      <c r="C59" s="27"/>
    </row>
    <row r="60" spans="1:18" x14ac:dyDescent="0.2">
      <c r="A60" s="27"/>
      <c r="B60" s="27"/>
      <c r="C60" s="27"/>
    </row>
    <row r="61" spans="1:18" x14ac:dyDescent="0.2">
      <c r="A61" s="27"/>
      <c r="B61" s="27"/>
      <c r="C61" s="27"/>
    </row>
    <row r="62" spans="1:18" x14ac:dyDescent="0.2">
      <c r="A62" s="27"/>
      <c r="B62" s="27"/>
      <c r="C62" s="27"/>
    </row>
    <row r="63" spans="1:18" x14ac:dyDescent="0.2">
      <c r="A63" s="27"/>
      <c r="B63" s="27"/>
      <c r="C63" s="27"/>
    </row>
    <row r="64" spans="1:18" x14ac:dyDescent="0.2">
      <c r="A64" s="27"/>
      <c r="B64" s="27"/>
      <c r="C64" s="27"/>
    </row>
    <row r="65" spans="1:3" x14ac:dyDescent="0.2">
      <c r="A65" s="27"/>
      <c r="B65" s="27"/>
      <c r="C65" s="27"/>
    </row>
    <row r="66" spans="1:3" x14ac:dyDescent="0.2">
      <c r="A66" s="27"/>
      <c r="B66" s="27"/>
      <c r="C66" s="27"/>
    </row>
    <row r="67" spans="1:3" x14ac:dyDescent="0.2">
      <c r="A67" s="27"/>
      <c r="B67" s="27"/>
      <c r="C67" s="27"/>
    </row>
    <row r="68" spans="1:3" x14ac:dyDescent="0.2">
      <c r="A68" s="27"/>
      <c r="B68" s="27"/>
      <c r="C68" s="27"/>
    </row>
    <row r="69" spans="1:3" x14ac:dyDescent="0.2">
      <c r="A69" s="27"/>
      <c r="B69" s="27"/>
      <c r="C69" s="27"/>
    </row>
    <row r="70" spans="1:3" x14ac:dyDescent="0.2">
      <c r="A70" s="27"/>
      <c r="B70" s="27"/>
      <c r="C70" s="27"/>
    </row>
    <row r="71" spans="1:3" x14ac:dyDescent="0.2">
      <c r="A71" s="27"/>
      <c r="B71" s="27"/>
      <c r="C71" s="27"/>
    </row>
    <row r="72" spans="1:3" x14ac:dyDescent="0.2">
      <c r="A72" s="27"/>
      <c r="B72" s="27"/>
      <c r="C72" s="27"/>
    </row>
    <row r="73" spans="1:3" x14ac:dyDescent="0.2">
      <c r="A73" s="27"/>
      <c r="B73" s="27"/>
      <c r="C73" s="27"/>
    </row>
  </sheetData>
  <mergeCells count="5">
    <mergeCell ref="A52:R52"/>
    <mergeCell ref="A53:E54"/>
    <mergeCell ref="A3:A4"/>
    <mergeCell ref="B3:C4"/>
    <mergeCell ref="D3:E4"/>
  </mergeCells>
  <conditionalFormatting sqref="C34:C50">
    <cfRule type="containsText" dxfId="29" priority="7" operator="containsText" text="L">
      <formula>NOT(ISERROR(SEARCH("L",C34)))</formula>
    </cfRule>
    <cfRule type="containsText" dxfId="28" priority="8" operator="containsText" text="M">
      <formula>NOT(ISERROR(SEARCH("M",C34)))</formula>
    </cfRule>
    <cfRule type="containsText" dxfId="27" priority="9" operator="containsText" text="H">
      <formula>NOT(ISERROR(SEARCH("H",C34)))</formula>
    </cfRule>
  </conditionalFormatting>
  <conditionalFormatting sqref="C5:C32 C51">
    <cfRule type="containsText" dxfId="26" priority="4" operator="containsText" text="L">
      <formula>NOT(ISERROR(SEARCH("L",C5)))</formula>
    </cfRule>
    <cfRule type="containsText" dxfId="25" priority="5" operator="containsText" text="M">
      <formula>NOT(ISERROR(SEARCH("M",C5)))</formula>
    </cfRule>
    <cfRule type="containsText" dxfId="24" priority="6" operator="containsText" text="H">
      <formula>NOT(ISERROR(SEARCH("H",C5)))</formula>
    </cfRule>
  </conditionalFormatting>
  <conditionalFormatting sqref="C33">
    <cfRule type="containsText" dxfId="23" priority="1" operator="containsText" text="L">
      <formula>NOT(ISERROR(SEARCH("L",C33)))</formula>
    </cfRule>
    <cfRule type="containsText" dxfId="22" priority="2" operator="containsText" text="M">
      <formula>NOT(ISERROR(SEARCH("M",C33)))</formula>
    </cfRule>
    <cfRule type="containsText" dxfId="21" priority="3" operator="containsText" text="H">
      <formula>NOT(ISERROR(SEARCH("H",C33)))</formula>
    </cfRule>
  </conditionalFormatting>
  <pageMargins left="0.7" right="0.7" top="0.78740157499999996" bottom="0.78740157499999996"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39997558519241921"/>
  </sheetPr>
  <dimension ref="A1:R65"/>
  <sheetViews>
    <sheetView workbookViewId="0"/>
  </sheetViews>
  <sheetFormatPr baseColWidth="10" defaultRowHeight="14.25" x14ac:dyDescent="0.2"/>
  <cols>
    <col min="1" max="1" width="33.375" style="4" customWidth="1"/>
    <col min="2" max="2" width="5.875" style="4" customWidth="1"/>
    <col min="3" max="3" width="2" style="4" hidden="1" customWidth="1"/>
    <col min="4" max="5" width="3.375" style="27" customWidth="1"/>
  </cols>
  <sheetData>
    <row r="1" spans="1:5" x14ac:dyDescent="0.2">
      <c r="A1" s="49" t="s">
        <v>246</v>
      </c>
    </row>
    <row r="2" spans="1:5" x14ac:dyDescent="0.2">
      <c r="A2" s="4" t="s">
        <v>239</v>
      </c>
    </row>
    <row r="3" spans="1:5" ht="14.25" customHeight="1" x14ac:dyDescent="0.2">
      <c r="A3" s="158" t="s">
        <v>146</v>
      </c>
      <c r="B3" s="148" t="s">
        <v>133</v>
      </c>
      <c r="C3" s="149"/>
      <c r="D3" s="148" t="s">
        <v>194</v>
      </c>
      <c r="E3" s="149"/>
    </row>
    <row r="4" spans="1:5" x14ac:dyDescent="0.2">
      <c r="A4" s="159"/>
      <c r="B4" s="156"/>
      <c r="C4" s="157"/>
      <c r="D4" s="150"/>
      <c r="E4" s="151"/>
    </row>
    <row r="5" spans="1:5" x14ac:dyDescent="0.2">
      <c r="A5" s="19" t="s">
        <v>97</v>
      </c>
      <c r="B5" s="103">
        <v>2.9</v>
      </c>
      <c r="C5" s="31" t="s">
        <v>21</v>
      </c>
      <c r="D5" s="8" t="s">
        <v>28</v>
      </c>
      <c r="E5" s="15" t="s">
        <v>85</v>
      </c>
    </row>
    <row r="6" spans="1:5" x14ac:dyDescent="0.2">
      <c r="A6" s="19" t="s">
        <v>106</v>
      </c>
      <c r="B6" s="104">
        <v>2.8</v>
      </c>
      <c r="C6" s="32" t="s">
        <v>21</v>
      </c>
      <c r="D6" s="74" t="s">
        <v>22</v>
      </c>
      <c r="E6" s="15" t="s">
        <v>23</v>
      </c>
    </row>
    <row r="7" spans="1:5" x14ac:dyDescent="0.2">
      <c r="A7" s="19" t="s">
        <v>104</v>
      </c>
      <c r="B7" s="104">
        <v>2.8</v>
      </c>
      <c r="C7" s="32" t="s">
        <v>21</v>
      </c>
      <c r="D7" s="74" t="s">
        <v>28</v>
      </c>
      <c r="E7" s="15" t="s">
        <v>85</v>
      </c>
    </row>
    <row r="8" spans="1:5" x14ac:dyDescent="0.2">
      <c r="A8" s="19" t="s">
        <v>141</v>
      </c>
      <c r="B8" s="104">
        <v>2.7</v>
      </c>
      <c r="C8" s="32" t="s">
        <v>21</v>
      </c>
      <c r="D8" s="74" t="s">
        <v>22</v>
      </c>
      <c r="E8" s="15" t="s">
        <v>23</v>
      </c>
    </row>
    <row r="9" spans="1:5" x14ac:dyDescent="0.2">
      <c r="A9" s="19" t="s">
        <v>140</v>
      </c>
      <c r="B9" s="104">
        <v>2.6</v>
      </c>
      <c r="C9" s="32" t="s">
        <v>21</v>
      </c>
      <c r="D9" s="74" t="s">
        <v>22</v>
      </c>
      <c r="E9" s="15" t="s">
        <v>23</v>
      </c>
    </row>
    <row r="10" spans="1:5" x14ac:dyDescent="0.2">
      <c r="A10" s="19" t="s">
        <v>105</v>
      </c>
      <c r="B10" s="104">
        <v>2.6</v>
      </c>
      <c r="C10" s="32" t="s">
        <v>21</v>
      </c>
      <c r="D10" s="74" t="s">
        <v>22</v>
      </c>
      <c r="E10" s="15" t="s">
        <v>23</v>
      </c>
    </row>
    <row r="11" spans="1:5" x14ac:dyDescent="0.2">
      <c r="A11" s="19" t="s">
        <v>98</v>
      </c>
      <c r="B11" s="104">
        <v>2.6</v>
      </c>
      <c r="C11" s="32" t="s">
        <v>21</v>
      </c>
      <c r="D11" s="74" t="s">
        <v>22</v>
      </c>
      <c r="E11" s="15" t="s">
        <v>85</v>
      </c>
    </row>
    <row r="12" spans="1:5" x14ac:dyDescent="0.2">
      <c r="A12" s="19" t="s">
        <v>109</v>
      </c>
      <c r="B12" s="104">
        <v>2.6</v>
      </c>
      <c r="C12" s="32" t="s">
        <v>21</v>
      </c>
      <c r="D12" s="74" t="s">
        <v>28</v>
      </c>
      <c r="E12" s="15" t="s">
        <v>23</v>
      </c>
    </row>
    <row r="13" spans="1:5" x14ac:dyDescent="0.2">
      <c r="A13" s="19" t="s">
        <v>103</v>
      </c>
      <c r="B13" s="104">
        <v>2.5</v>
      </c>
      <c r="C13" s="32" t="s">
        <v>21</v>
      </c>
      <c r="D13" s="74" t="s">
        <v>28</v>
      </c>
      <c r="E13" s="15" t="s">
        <v>23</v>
      </c>
    </row>
    <row r="14" spans="1:5" x14ac:dyDescent="0.2">
      <c r="A14" s="19" t="s">
        <v>142</v>
      </c>
      <c r="B14" s="104">
        <v>2.5</v>
      </c>
      <c r="C14" s="32" t="s">
        <v>21</v>
      </c>
      <c r="D14" s="74" t="s">
        <v>28</v>
      </c>
      <c r="E14" s="15" t="s">
        <v>85</v>
      </c>
    </row>
    <row r="15" spans="1:5" x14ac:dyDescent="0.2">
      <c r="A15" s="19" t="s">
        <v>101</v>
      </c>
      <c r="B15" s="104">
        <v>2.5</v>
      </c>
      <c r="C15" s="32" t="s">
        <v>21</v>
      </c>
      <c r="D15" s="74" t="s">
        <v>22</v>
      </c>
      <c r="E15" s="15" t="s">
        <v>23</v>
      </c>
    </row>
    <row r="16" spans="1:5" x14ac:dyDescent="0.2">
      <c r="A16" s="19" t="s">
        <v>112</v>
      </c>
      <c r="B16" s="104">
        <v>2.5</v>
      </c>
      <c r="C16" s="32" t="s">
        <v>21</v>
      </c>
      <c r="D16" s="74" t="s">
        <v>22</v>
      </c>
      <c r="E16" s="15" t="s">
        <v>23</v>
      </c>
    </row>
    <row r="17" spans="1:5" x14ac:dyDescent="0.2">
      <c r="A17" s="19" t="s">
        <v>108</v>
      </c>
      <c r="B17" s="51">
        <v>2.4</v>
      </c>
      <c r="C17" s="32" t="s">
        <v>26</v>
      </c>
      <c r="D17" s="74" t="s">
        <v>22</v>
      </c>
      <c r="E17" s="15" t="s">
        <v>23</v>
      </c>
    </row>
    <row r="18" spans="1:5" x14ac:dyDescent="0.2">
      <c r="A18" s="19" t="s">
        <v>116</v>
      </c>
      <c r="B18" s="51">
        <v>2.4</v>
      </c>
      <c r="C18" s="32" t="s">
        <v>26</v>
      </c>
      <c r="D18" s="74" t="s">
        <v>22</v>
      </c>
      <c r="E18" s="15" t="s">
        <v>23</v>
      </c>
    </row>
    <row r="19" spans="1:5" x14ac:dyDescent="0.2">
      <c r="A19" s="19" t="s">
        <v>114</v>
      </c>
      <c r="B19" s="51">
        <v>2.4</v>
      </c>
      <c r="C19" s="32" t="s">
        <v>26</v>
      </c>
      <c r="D19" s="74" t="s">
        <v>22</v>
      </c>
      <c r="E19" s="15" t="s">
        <v>85</v>
      </c>
    </row>
    <row r="20" spans="1:5" x14ac:dyDescent="0.2">
      <c r="A20" s="19" t="s">
        <v>122</v>
      </c>
      <c r="B20" s="51">
        <v>2.4</v>
      </c>
      <c r="C20" s="32" t="s">
        <v>26</v>
      </c>
      <c r="D20" s="74" t="s">
        <v>28</v>
      </c>
      <c r="E20" s="15" t="s">
        <v>23</v>
      </c>
    </row>
    <row r="21" spans="1:5" x14ac:dyDescent="0.2">
      <c r="A21" s="19" t="s">
        <v>107</v>
      </c>
      <c r="B21" s="51">
        <v>2.4</v>
      </c>
      <c r="C21" s="32" t="s">
        <v>26</v>
      </c>
      <c r="D21" s="74" t="s">
        <v>28</v>
      </c>
      <c r="E21" s="15" t="s">
        <v>23</v>
      </c>
    </row>
    <row r="22" spans="1:5" x14ac:dyDescent="0.2">
      <c r="A22" s="19" t="s">
        <v>113</v>
      </c>
      <c r="B22" s="51">
        <v>2.4</v>
      </c>
      <c r="C22" s="32" t="s">
        <v>26</v>
      </c>
      <c r="D22" s="74" t="s">
        <v>22</v>
      </c>
      <c r="E22" s="15" t="s">
        <v>23</v>
      </c>
    </row>
    <row r="23" spans="1:5" x14ac:dyDescent="0.2">
      <c r="A23" s="19" t="s">
        <v>100</v>
      </c>
      <c r="B23" s="51">
        <v>2.2999999999999998</v>
      </c>
      <c r="C23" s="32" t="s">
        <v>26</v>
      </c>
      <c r="D23" s="74" t="s">
        <v>22</v>
      </c>
      <c r="E23" s="15" t="s">
        <v>23</v>
      </c>
    </row>
    <row r="24" spans="1:5" x14ac:dyDescent="0.2">
      <c r="A24" s="19" t="s">
        <v>111</v>
      </c>
      <c r="B24" s="51">
        <v>2.2999999999999998</v>
      </c>
      <c r="C24" s="32" t="s">
        <v>26</v>
      </c>
      <c r="D24" s="74" t="s">
        <v>22</v>
      </c>
      <c r="E24" s="15" t="s">
        <v>23</v>
      </c>
    </row>
    <row r="25" spans="1:5" x14ac:dyDescent="0.2">
      <c r="A25" s="19" t="s">
        <v>170</v>
      </c>
      <c r="B25" s="51">
        <v>2.2999999999999998</v>
      </c>
      <c r="C25" s="32" t="s">
        <v>26</v>
      </c>
      <c r="D25" s="74" t="s">
        <v>22</v>
      </c>
      <c r="E25" s="15" t="s">
        <v>23</v>
      </c>
    </row>
    <row r="26" spans="1:5" x14ac:dyDescent="0.2">
      <c r="A26" s="19" t="s">
        <v>118</v>
      </c>
      <c r="B26" s="51">
        <v>2.2999999999999998</v>
      </c>
      <c r="C26" s="32" t="s">
        <v>26</v>
      </c>
      <c r="D26" s="74" t="s">
        <v>22</v>
      </c>
      <c r="E26" s="15" t="s">
        <v>23</v>
      </c>
    </row>
    <row r="27" spans="1:5" x14ac:dyDescent="0.2">
      <c r="A27" s="19" t="s">
        <v>110</v>
      </c>
      <c r="B27" s="51">
        <v>2.2999999999999998</v>
      </c>
      <c r="C27" s="32" t="s">
        <v>26</v>
      </c>
      <c r="D27" s="74" t="s">
        <v>22</v>
      </c>
      <c r="E27" s="15" t="s">
        <v>23</v>
      </c>
    </row>
    <row r="28" spans="1:5" x14ac:dyDescent="0.2">
      <c r="A28" s="19" t="s">
        <v>117</v>
      </c>
      <c r="B28" s="51">
        <v>2.2999999999999998</v>
      </c>
      <c r="C28" s="32" t="s">
        <v>26</v>
      </c>
      <c r="D28" s="74" t="s">
        <v>28</v>
      </c>
      <c r="E28" s="15" t="s">
        <v>23</v>
      </c>
    </row>
    <row r="29" spans="1:5" x14ac:dyDescent="0.2">
      <c r="A29" s="19" t="s">
        <v>99</v>
      </c>
      <c r="B29" s="51">
        <v>2.2999999999999998</v>
      </c>
      <c r="C29" s="32" t="s">
        <v>26</v>
      </c>
      <c r="D29" s="74" t="s">
        <v>28</v>
      </c>
      <c r="E29" s="15" t="s">
        <v>85</v>
      </c>
    </row>
    <row r="30" spans="1:5" x14ac:dyDescent="0.2">
      <c r="A30" s="19" t="s">
        <v>102</v>
      </c>
      <c r="B30" s="51">
        <v>2.2999999999999998</v>
      </c>
      <c r="C30" s="32" t="s">
        <v>26</v>
      </c>
      <c r="D30" s="74" t="s">
        <v>28</v>
      </c>
      <c r="E30" s="15" t="s">
        <v>85</v>
      </c>
    </row>
    <row r="31" spans="1:5" x14ac:dyDescent="0.2">
      <c r="A31" s="19" t="s">
        <v>138</v>
      </c>
      <c r="B31" s="51">
        <v>2.2000000000000002</v>
      </c>
      <c r="C31" s="32" t="s">
        <v>26</v>
      </c>
      <c r="D31" s="74" t="s">
        <v>22</v>
      </c>
      <c r="E31" s="15" t="s">
        <v>23</v>
      </c>
    </row>
    <row r="32" spans="1:5" x14ac:dyDescent="0.2">
      <c r="A32" s="19" t="s">
        <v>126</v>
      </c>
      <c r="B32" s="51">
        <v>2.2000000000000002</v>
      </c>
      <c r="C32" s="32" t="s">
        <v>26</v>
      </c>
      <c r="D32" s="74" t="s">
        <v>22</v>
      </c>
      <c r="E32" s="15" t="s">
        <v>23</v>
      </c>
    </row>
    <row r="33" spans="1:5" x14ac:dyDescent="0.2">
      <c r="A33" s="19" t="s">
        <v>135</v>
      </c>
      <c r="B33" s="51">
        <v>2.2000000000000002</v>
      </c>
      <c r="C33" s="32" t="s">
        <v>26</v>
      </c>
      <c r="D33" s="74" t="s">
        <v>22</v>
      </c>
      <c r="E33" s="15" t="s">
        <v>23</v>
      </c>
    </row>
    <row r="34" spans="1:5" x14ac:dyDescent="0.2">
      <c r="A34" s="19" t="s">
        <v>121</v>
      </c>
      <c r="B34" s="51">
        <v>2.1</v>
      </c>
      <c r="C34" s="32" t="s">
        <v>26</v>
      </c>
      <c r="D34" s="74" t="s">
        <v>22</v>
      </c>
      <c r="E34" s="15" t="s">
        <v>23</v>
      </c>
    </row>
    <row r="35" spans="1:5" x14ac:dyDescent="0.2">
      <c r="A35" s="19" t="s">
        <v>144</v>
      </c>
      <c r="B35" s="51">
        <v>2.1</v>
      </c>
      <c r="C35" s="32" t="s">
        <v>26</v>
      </c>
      <c r="D35" s="74" t="s">
        <v>22</v>
      </c>
      <c r="E35" s="15" t="s">
        <v>23</v>
      </c>
    </row>
    <row r="36" spans="1:5" x14ac:dyDescent="0.2">
      <c r="A36" s="19" t="s">
        <v>119</v>
      </c>
      <c r="B36" s="51">
        <v>2.1</v>
      </c>
      <c r="C36" s="32" t="s">
        <v>26</v>
      </c>
      <c r="D36" s="74" t="s">
        <v>22</v>
      </c>
      <c r="E36" s="15" t="s">
        <v>23</v>
      </c>
    </row>
    <row r="37" spans="1:5" x14ac:dyDescent="0.2">
      <c r="A37" s="19" t="s">
        <v>124</v>
      </c>
      <c r="B37" s="51">
        <v>2.1</v>
      </c>
      <c r="C37" s="32" t="s">
        <v>26</v>
      </c>
      <c r="D37" s="74" t="s">
        <v>22</v>
      </c>
      <c r="E37" s="15" t="s">
        <v>23</v>
      </c>
    </row>
    <row r="38" spans="1:5" x14ac:dyDescent="0.2">
      <c r="A38" s="19" t="s">
        <v>127</v>
      </c>
      <c r="B38" s="52">
        <v>2</v>
      </c>
      <c r="C38" s="32" t="s">
        <v>32</v>
      </c>
      <c r="D38" s="74" t="s">
        <v>22</v>
      </c>
      <c r="E38" s="15" t="s">
        <v>23</v>
      </c>
    </row>
    <row r="39" spans="1:5" x14ac:dyDescent="0.2">
      <c r="A39" s="19" t="s">
        <v>129</v>
      </c>
      <c r="B39" s="52">
        <v>2</v>
      </c>
      <c r="C39" s="32" t="s">
        <v>32</v>
      </c>
      <c r="D39" s="74" t="s">
        <v>22</v>
      </c>
      <c r="E39" s="15" t="s">
        <v>23</v>
      </c>
    </row>
    <row r="40" spans="1:5" x14ac:dyDescent="0.2">
      <c r="A40" s="19" t="s">
        <v>120</v>
      </c>
      <c r="B40" s="52">
        <v>2</v>
      </c>
      <c r="C40" s="32" t="s">
        <v>32</v>
      </c>
      <c r="D40" s="74" t="s">
        <v>28</v>
      </c>
      <c r="E40" s="15" t="s">
        <v>85</v>
      </c>
    </row>
    <row r="41" spans="1:5" x14ac:dyDescent="0.2">
      <c r="A41" s="19" t="s">
        <v>128</v>
      </c>
      <c r="B41" s="52">
        <v>1.9</v>
      </c>
      <c r="C41" s="32" t="s">
        <v>32</v>
      </c>
      <c r="D41" s="74" t="s">
        <v>28</v>
      </c>
      <c r="E41" s="15" t="s">
        <v>23</v>
      </c>
    </row>
    <row r="42" spans="1:5" x14ac:dyDescent="0.2">
      <c r="A42" s="19" t="s">
        <v>130</v>
      </c>
      <c r="B42" s="52">
        <v>1.9</v>
      </c>
      <c r="C42" s="32" t="s">
        <v>32</v>
      </c>
      <c r="D42" s="74" t="s">
        <v>22</v>
      </c>
      <c r="E42" s="15" t="s">
        <v>23</v>
      </c>
    </row>
    <row r="43" spans="1:5" x14ac:dyDescent="0.2">
      <c r="A43" s="19" t="s">
        <v>115</v>
      </c>
      <c r="B43" s="52">
        <v>1.8</v>
      </c>
      <c r="C43" s="32" t="s">
        <v>32</v>
      </c>
      <c r="D43" s="74" t="s">
        <v>22</v>
      </c>
      <c r="E43" s="15" t="s">
        <v>85</v>
      </c>
    </row>
    <row r="44" spans="1:5" x14ac:dyDescent="0.2">
      <c r="A44" s="19" t="s">
        <v>165</v>
      </c>
      <c r="B44" s="52">
        <v>1.8</v>
      </c>
      <c r="C44" s="32" t="s">
        <v>32</v>
      </c>
      <c r="D44" s="74" t="s">
        <v>28</v>
      </c>
      <c r="E44" s="15" t="s">
        <v>23</v>
      </c>
    </row>
    <row r="45" spans="1:5" x14ac:dyDescent="0.2">
      <c r="A45" s="19" t="s">
        <v>125</v>
      </c>
      <c r="B45" s="52">
        <v>1.7</v>
      </c>
      <c r="C45" s="32" t="s">
        <v>32</v>
      </c>
      <c r="D45" s="74" t="s">
        <v>22</v>
      </c>
      <c r="E45" s="15" t="s">
        <v>23</v>
      </c>
    </row>
    <row r="46" spans="1:5" x14ac:dyDescent="0.2">
      <c r="A46" s="19" t="s">
        <v>131</v>
      </c>
      <c r="B46" s="52">
        <v>1.7</v>
      </c>
      <c r="C46" s="32" t="s">
        <v>32</v>
      </c>
      <c r="D46" s="74" t="s">
        <v>22</v>
      </c>
      <c r="E46" s="15" t="s">
        <v>23</v>
      </c>
    </row>
    <row r="47" spans="1:5" x14ac:dyDescent="0.2">
      <c r="A47" s="19" t="s">
        <v>123</v>
      </c>
      <c r="B47" s="52">
        <v>1.5</v>
      </c>
      <c r="C47" s="32" t="s">
        <v>32</v>
      </c>
      <c r="D47" s="74" t="s">
        <v>22</v>
      </c>
      <c r="E47" s="15" t="s">
        <v>85</v>
      </c>
    </row>
    <row r="48" spans="1:5" x14ac:dyDescent="0.2">
      <c r="A48" s="21" t="s">
        <v>132</v>
      </c>
      <c r="B48" s="53">
        <v>1.1000000000000001</v>
      </c>
      <c r="C48" s="34" t="s">
        <v>32</v>
      </c>
      <c r="D48" s="75" t="s">
        <v>22</v>
      </c>
      <c r="E48" s="24" t="s">
        <v>85</v>
      </c>
    </row>
    <row r="49" spans="1:18" x14ac:dyDescent="0.2">
      <c r="A49" s="135" t="s">
        <v>200</v>
      </c>
      <c r="B49" s="135"/>
      <c r="C49" s="135"/>
      <c r="D49" s="135"/>
      <c r="E49" s="135"/>
      <c r="F49" s="135"/>
      <c r="G49" s="135"/>
      <c r="H49" s="135"/>
      <c r="I49" s="135"/>
      <c r="J49" s="135"/>
      <c r="K49" s="135"/>
      <c r="L49" s="135"/>
      <c r="M49" s="135"/>
      <c r="N49" s="135"/>
      <c r="O49" s="135"/>
      <c r="P49" s="135"/>
      <c r="Q49" s="135"/>
      <c r="R49" s="135"/>
    </row>
    <row r="50" spans="1:18" x14ac:dyDescent="0.2">
      <c r="A50" s="128" t="s">
        <v>226</v>
      </c>
      <c r="B50" s="128"/>
      <c r="C50" s="128"/>
      <c r="D50" s="128"/>
      <c r="E50" s="128"/>
      <c r="F50" s="56"/>
      <c r="G50" s="56"/>
      <c r="H50" s="56"/>
      <c r="I50" s="56"/>
      <c r="J50" s="56"/>
      <c r="K50" s="56"/>
      <c r="L50" s="56"/>
      <c r="M50" s="56"/>
      <c r="N50" s="56"/>
      <c r="O50" s="56"/>
      <c r="P50" s="56"/>
      <c r="Q50" s="56"/>
      <c r="R50" s="56"/>
    </row>
    <row r="51" spans="1:18" ht="20.25" customHeight="1" x14ac:dyDescent="0.2">
      <c r="A51" s="128"/>
      <c r="B51" s="128"/>
      <c r="C51" s="128"/>
      <c r="D51" s="128"/>
      <c r="E51" s="128"/>
      <c r="F51" s="4"/>
      <c r="G51" s="4"/>
      <c r="H51" s="4"/>
      <c r="I51" s="4"/>
      <c r="J51" s="4"/>
      <c r="K51" s="4"/>
      <c r="L51" s="4"/>
      <c r="M51" s="4"/>
      <c r="N51" s="4"/>
      <c r="O51" s="4"/>
      <c r="P51" s="4"/>
      <c r="Q51" s="4"/>
      <c r="R51" s="4"/>
    </row>
    <row r="52" spans="1:18" x14ac:dyDescent="0.2">
      <c r="A52" s="4" t="s">
        <v>216</v>
      </c>
      <c r="B52" s="27"/>
      <c r="C52" s="27"/>
      <c r="F52" s="4"/>
      <c r="G52" s="4"/>
      <c r="H52" s="4"/>
      <c r="I52" s="4"/>
      <c r="J52" s="4"/>
      <c r="K52" s="4"/>
      <c r="L52" s="4"/>
      <c r="M52" s="4"/>
      <c r="N52" s="4"/>
      <c r="O52" s="4"/>
      <c r="P52" s="4"/>
      <c r="Q52" s="4"/>
      <c r="R52" s="4"/>
    </row>
    <row r="53" spans="1:18" x14ac:dyDescent="0.2">
      <c r="D53" s="4"/>
      <c r="E53" s="4"/>
    </row>
    <row r="54" spans="1:18" x14ac:dyDescent="0.2">
      <c r="D54" s="4"/>
      <c r="E54" s="4"/>
    </row>
    <row r="55" spans="1:18" x14ac:dyDescent="0.2">
      <c r="D55" s="4"/>
      <c r="E55" s="4"/>
    </row>
    <row r="56" spans="1:18" x14ac:dyDescent="0.2">
      <c r="D56" s="4"/>
      <c r="E56" s="4"/>
    </row>
    <row r="57" spans="1:18" x14ac:dyDescent="0.2">
      <c r="D57" s="4"/>
      <c r="E57" s="4"/>
    </row>
    <row r="58" spans="1:18" x14ac:dyDescent="0.2">
      <c r="D58" s="4"/>
      <c r="E58" s="4"/>
    </row>
    <row r="59" spans="1:18" x14ac:dyDescent="0.2">
      <c r="D59" s="4"/>
      <c r="E59" s="4"/>
    </row>
    <row r="60" spans="1:18" x14ac:dyDescent="0.2">
      <c r="D60" s="4"/>
      <c r="E60" s="4"/>
    </row>
    <row r="61" spans="1:18" x14ac:dyDescent="0.2">
      <c r="D61" s="4"/>
      <c r="E61" s="4"/>
    </row>
    <row r="62" spans="1:18" x14ac:dyDescent="0.2">
      <c r="D62" s="4"/>
      <c r="E62" s="4"/>
    </row>
    <row r="63" spans="1:18" x14ac:dyDescent="0.2">
      <c r="D63" s="4"/>
      <c r="E63" s="4"/>
    </row>
    <row r="64" spans="1:18" x14ac:dyDescent="0.2">
      <c r="D64" s="4"/>
      <c r="E64" s="4"/>
    </row>
    <row r="65" spans="4:5" x14ac:dyDescent="0.2">
      <c r="D65" s="4"/>
      <c r="E65" s="4"/>
    </row>
  </sheetData>
  <mergeCells count="5">
    <mergeCell ref="A49:R49"/>
    <mergeCell ref="A50:E51"/>
    <mergeCell ref="A3:A4"/>
    <mergeCell ref="B3:C4"/>
    <mergeCell ref="D3:E4"/>
  </mergeCells>
  <conditionalFormatting sqref="C5:C44">
    <cfRule type="containsText" dxfId="20" priority="10" operator="containsText" text="L">
      <formula>NOT(ISERROR(SEARCH("L",C5)))</formula>
    </cfRule>
    <cfRule type="containsText" dxfId="19" priority="11" operator="containsText" text="M">
      <formula>NOT(ISERROR(SEARCH("M",C5)))</formula>
    </cfRule>
    <cfRule type="containsText" dxfId="18" priority="12" operator="containsText" text="H">
      <formula>NOT(ISERROR(SEARCH("H",C5)))</formula>
    </cfRule>
  </conditionalFormatting>
  <conditionalFormatting sqref="C45:C48">
    <cfRule type="containsText" dxfId="17" priority="7" operator="containsText" text="L">
      <formula>NOT(ISERROR(SEARCH("L",C45)))</formula>
    </cfRule>
    <cfRule type="containsText" dxfId="16" priority="8" operator="containsText" text="M">
      <formula>NOT(ISERROR(SEARCH("M",C45)))</formula>
    </cfRule>
    <cfRule type="containsText" dxfId="15" priority="9" operator="containsText" text="H">
      <formula>NOT(ISERROR(SEARCH("H",C45)))</formula>
    </cfRule>
  </conditionalFormatting>
  <conditionalFormatting sqref="C53:C64">
    <cfRule type="containsText" dxfId="14" priority="1" operator="containsText" text="L">
      <formula>NOT(ISERROR(SEARCH("L",C53)))</formula>
    </cfRule>
    <cfRule type="containsText" dxfId="13" priority="2" operator="containsText" text="M">
      <formula>NOT(ISERROR(SEARCH("M",C53)))</formula>
    </cfRule>
    <cfRule type="containsText" dxfId="12" priority="3" operator="containsText" text="H">
      <formula>NOT(ISERROR(SEARCH("H",C53)))</formula>
    </cfRule>
  </conditionalFormatting>
  <pageMargins left="0.7" right="0.7" top="0.78740157499999996" bottom="0.78740157499999996"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9FC92"/>
    <pageSetUpPr fitToPage="1"/>
  </sheetPr>
  <dimension ref="A1:AA50"/>
  <sheetViews>
    <sheetView showZeros="0" workbookViewId="0">
      <selection activeCell="N9" sqref="N9"/>
    </sheetView>
  </sheetViews>
  <sheetFormatPr baseColWidth="10" defaultRowHeight="14.25" x14ac:dyDescent="0.2"/>
  <cols>
    <col min="1" max="1" width="31.75" style="4" customWidth="1"/>
    <col min="2" max="2" width="5.75" style="4" customWidth="1"/>
    <col min="3" max="3" width="1.875" style="4" hidden="1" customWidth="1"/>
    <col min="4" max="4" width="3.75" style="27" customWidth="1"/>
    <col min="5" max="5" width="3" style="27" customWidth="1"/>
    <col min="6" max="6" width="3.75" style="4" customWidth="1"/>
    <col min="17" max="17" width="3.75" style="4" customWidth="1"/>
    <col min="28" max="16384" width="11" style="4"/>
  </cols>
  <sheetData>
    <row r="1" spans="1:5" x14ac:dyDescent="0.2">
      <c r="A1" s="49" t="s">
        <v>247</v>
      </c>
    </row>
    <row r="2" spans="1:5" x14ac:dyDescent="0.2">
      <c r="A2" s="4" t="s">
        <v>219</v>
      </c>
    </row>
    <row r="3" spans="1:5" ht="12.75" customHeight="1" x14ac:dyDescent="0.2">
      <c r="A3" s="154" t="s">
        <v>146</v>
      </c>
      <c r="B3" s="148" t="s">
        <v>133</v>
      </c>
      <c r="C3" s="149"/>
      <c r="D3" s="148" t="s">
        <v>194</v>
      </c>
      <c r="E3" s="149"/>
    </row>
    <row r="4" spans="1:5" x14ac:dyDescent="0.2">
      <c r="A4" s="155"/>
      <c r="B4" s="156"/>
      <c r="C4" s="157"/>
      <c r="D4" s="150"/>
      <c r="E4" s="151"/>
    </row>
    <row r="5" spans="1:5" x14ac:dyDescent="0.2">
      <c r="A5" s="19" t="s">
        <v>27</v>
      </c>
      <c r="B5" s="82">
        <v>2.9</v>
      </c>
      <c r="C5" s="31" t="s">
        <v>21</v>
      </c>
      <c r="D5" s="8" t="s">
        <v>28</v>
      </c>
      <c r="E5" s="15" t="s">
        <v>23</v>
      </c>
    </row>
    <row r="6" spans="1:5" x14ac:dyDescent="0.2">
      <c r="A6" s="19" t="s">
        <v>37</v>
      </c>
      <c r="B6" s="50">
        <v>2.6</v>
      </c>
      <c r="C6" s="32" t="s">
        <v>21</v>
      </c>
      <c r="D6" s="74" t="s">
        <v>28</v>
      </c>
      <c r="E6" s="15" t="s">
        <v>23</v>
      </c>
    </row>
    <row r="7" spans="1:5" x14ac:dyDescent="0.2">
      <c r="A7" s="19" t="s">
        <v>34</v>
      </c>
      <c r="B7" s="50">
        <v>2.6</v>
      </c>
      <c r="C7" s="32" t="s">
        <v>21</v>
      </c>
      <c r="D7" s="74" t="s">
        <v>28</v>
      </c>
      <c r="E7" s="15" t="s">
        <v>23</v>
      </c>
    </row>
    <row r="8" spans="1:5" x14ac:dyDescent="0.2">
      <c r="A8" s="19" t="s">
        <v>39</v>
      </c>
      <c r="B8" s="50">
        <v>2.6</v>
      </c>
      <c r="C8" s="32" t="s">
        <v>21</v>
      </c>
      <c r="D8" s="74" t="s">
        <v>28</v>
      </c>
      <c r="E8" s="15" t="s">
        <v>23</v>
      </c>
    </row>
    <row r="9" spans="1:5" x14ac:dyDescent="0.2">
      <c r="A9" s="19" t="s">
        <v>29</v>
      </c>
      <c r="B9" s="50">
        <v>2.6</v>
      </c>
      <c r="C9" s="32" t="s">
        <v>21</v>
      </c>
      <c r="D9" s="74" t="s">
        <v>28</v>
      </c>
      <c r="E9" s="15" t="s">
        <v>23</v>
      </c>
    </row>
    <row r="10" spans="1:5" x14ac:dyDescent="0.2">
      <c r="A10" s="19" t="s">
        <v>31</v>
      </c>
      <c r="B10" s="50">
        <v>2.5</v>
      </c>
      <c r="C10" s="32" t="s">
        <v>21</v>
      </c>
      <c r="D10" s="74" t="s">
        <v>28</v>
      </c>
      <c r="E10" s="15" t="s">
        <v>23</v>
      </c>
    </row>
    <row r="11" spans="1:5" x14ac:dyDescent="0.2">
      <c r="A11" s="19" t="s">
        <v>20</v>
      </c>
      <c r="B11" s="50">
        <v>2.5</v>
      </c>
      <c r="C11" s="32" t="s">
        <v>21</v>
      </c>
      <c r="D11" s="74" t="s">
        <v>22</v>
      </c>
      <c r="E11" s="15" t="s">
        <v>23</v>
      </c>
    </row>
    <row r="12" spans="1:5" x14ac:dyDescent="0.2">
      <c r="A12" s="19" t="s">
        <v>36</v>
      </c>
      <c r="B12" s="50">
        <v>2.5</v>
      </c>
      <c r="C12" s="32" t="s">
        <v>21</v>
      </c>
      <c r="D12" s="74" t="s">
        <v>28</v>
      </c>
      <c r="E12" s="15" t="s">
        <v>23</v>
      </c>
    </row>
    <row r="13" spans="1:5" x14ac:dyDescent="0.2">
      <c r="A13" s="19" t="s">
        <v>40</v>
      </c>
      <c r="B13" s="50">
        <v>2.5</v>
      </c>
      <c r="C13" s="32" t="s">
        <v>21</v>
      </c>
      <c r="D13" s="74" t="s">
        <v>28</v>
      </c>
      <c r="E13" s="15" t="s">
        <v>23</v>
      </c>
    </row>
    <row r="14" spans="1:5" x14ac:dyDescent="0.2">
      <c r="A14" s="19" t="s">
        <v>33</v>
      </c>
      <c r="B14" s="50">
        <v>2.4</v>
      </c>
      <c r="C14" s="32" t="s">
        <v>21</v>
      </c>
      <c r="D14" s="74" t="s">
        <v>28</v>
      </c>
      <c r="E14" s="15" t="s">
        <v>23</v>
      </c>
    </row>
    <row r="15" spans="1:5" x14ac:dyDescent="0.2">
      <c r="A15" s="19" t="s">
        <v>35</v>
      </c>
      <c r="B15" s="50">
        <v>2.4</v>
      </c>
      <c r="C15" s="32" t="s">
        <v>21</v>
      </c>
      <c r="D15" s="74" t="s">
        <v>28</v>
      </c>
      <c r="E15" s="15" t="s">
        <v>23</v>
      </c>
    </row>
    <row r="16" spans="1:5" x14ac:dyDescent="0.2">
      <c r="A16" s="19" t="s">
        <v>51</v>
      </c>
      <c r="B16" s="51">
        <v>2.1</v>
      </c>
      <c r="C16" s="32" t="s">
        <v>26</v>
      </c>
      <c r="D16" s="74" t="s">
        <v>28</v>
      </c>
      <c r="E16" s="15" t="s">
        <v>23</v>
      </c>
    </row>
    <row r="17" spans="1:6" x14ac:dyDescent="0.2">
      <c r="A17" s="19" t="s">
        <v>168</v>
      </c>
      <c r="B17" s="51">
        <v>2.1</v>
      </c>
      <c r="C17" s="32" t="s">
        <v>26</v>
      </c>
      <c r="D17" s="74" t="s">
        <v>28</v>
      </c>
      <c r="E17" s="15" t="s">
        <v>23</v>
      </c>
    </row>
    <row r="18" spans="1:6" x14ac:dyDescent="0.2">
      <c r="A18" s="19" t="s">
        <v>43</v>
      </c>
      <c r="B18" s="51">
        <v>2</v>
      </c>
      <c r="C18" s="32" t="s">
        <v>26</v>
      </c>
      <c r="D18" s="74" t="s">
        <v>28</v>
      </c>
      <c r="E18" s="15" t="s">
        <v>23</v>
      </c>
    </row>
    <row r="19" spans="1:6" x14ac:dyDescent="0.2">
      <c r="A19" s="19" t="s">
        <v>42</v>
      </c>
      <c r="B19" s="51">
        <v>2</v>
      </c>
      <c r="C19" s="32" t="s">
        <v>26</v>
      </c>
      <c r="D19" s="74" t="s">
        <v>28</v>
      </c>
      <c r="E19" s="15" t="s">
        <v>23</v>
      </c>
    </row>
    <row r="20" spans="1:6" x14ac:dyDescent="0.2">
      <c r="A20" s="19" t="s">
        <v>41</v>
      </c>
      <c r="B20" s="51">
        <v>2</v>
      </c>
      <c r="C20" s="32" t="s">
        <v>26</v>
      </c>
      <c r="D20" s="74" t="s">
        <v>28</v>
      </c>
      <c r="E20" s="15" t="s">
        <v>23</v>
      </c>
    </row>
    <row r="21" spans="1:6" x14ac:dyDescent="0.2">
      <c r="A21" s="19" t="s">
        <v>48</v>
      </c>
      <c r="B21" s="51">
        <v>1.9</v>
      </c>
      <c r="C21" s="32" t="s">
        <v>26</v>
      </c>
      <c r="D21" s="74" t="s">
        <v>28</v>
      </c>
      <c r="E21" s="15" t="s">
        <v>23</v>
      </c>
    </row>
    <row r="22" spans="1:6" x14ac:dyDescent="0.2">
      <c r="A22" s="19" t="s">
        <v>53</v>
      </c>
      <c r="B22" s="51">
        <v>1.8</v>
      </c>
      <c r="C22" s="32" t="s">
        <v>26</v>
      </c>
      <c r="D22" s="74" t="s">
        <v>28</v>
      </c>
      <c r="E22" s="15" t="s">
        <v>23</v>
      </c>
    </row>
    <row r="23" spans="1:6" x14ac:dyDescent="0.2">
      <c r="A23" s="19" t="s">
        <v>57</v>
      </c>
      <c r="B23" s="51">
        <v>1.8</v>
      </c>
      <c r="C23" s="32" t="s">
        <v>26</v>
      </c>
      <c r="D23" s="74" t="s">
        <v>28</v>
      </c>
      <c r="E23" s="15" t="s">
        <v>23</v>
      </c>
    </row>
    <row r="24" spans="1:6" x14ac:dyDescent="0.2">
      <c r="A24" s="19" t="s">
        <v>44</v>
      </c>
      <c r="B24" s="51">
        <v>1.8</v>
      </c>
      <c r="C24" s="32" t="s">
        <v>26</v>
      </c>
      <c r="D24" s="74" t="s">
        <v>28</v>
      </c>
      <c r="E24" s="15" t="s">
        <v>23</v>
      </c>
    </row>
    <row r="25" spans="1:6" x14ac:dyDescent="0.2">
      <c r="A25" s="19" t="s">
        <v>149</v>
      </c>
      <c r="B25" s="51">
        <v>1.8</v>
      </c>
      <c r="C25" s="32" t="s">
        <v>26</v>
      </c>
      <c r="D25" s="74" t="s">
        <v>28</v>
      </c>
      <c r="E25" s="15" t="s">
        <v>23</v>
      </c>
    </row>
    <row r="26" spans="1:6" x14ac:dyDescent="0.2">
      <c r="A26" s="19" t="s">
        <v>47</v>
      </c>
      <c r="B26" s="51">
        <v>1.8</v>
      </c>
      <c r="C26" s="32" t="s">
        <v>26</v>
      </c>
      <c r="D26" s="74" t="s">
        <v>28</v>
      </c>
      <c r="E26" s="15" t="s">
        <v>23</v>
      </c>
    </row>
    <row r="27" spans="1:6" x14ac:dyDescent="0.2">
      <c r="A27" s="19" t="s">
        <v>46</v>
      </c>
      <c r="B27" s="51">
        <v>1.7</v>
      </c>
      <c r="C27" s="32" t="s">
        <v>26</v>
      </c>
      <c r="D27" s="74" t="s">
        <v>28</v>
      </c>
      <c r="E27" s="15" t="s">
        <v>23</v>
      </c>
    </row>
    <row r="28" spans="1:6" x14ac:dyDescent="0.2">
      <c r="A28" s="19" t="s">
        <v>45</v>
      </c>
      <c r="B28" s="51">
        <v>1.7</v>
      </c>
      <c r="C28" s="32" t="s">
        <v>26</v>
      </c>
      <c r="D28" s="74" t="s">
        <v>28</v>
      </c>
      <c r="E28" s="15" t="s">
        <v>23</v>
      </c>
    </row>
    <row r="29" spans="1:6" x14ac:dyDescent="0.2">
      <c r="A29" s="19" t="s">
        <v>58</v>
      </c>
      <c r="B29" s="51">
        <v>1.6</v>
      </c>
      <c r="C29" s="32" t="s">
        <v>26</v>
      </c>
      <c r="D29" s="74" t="s">
        <v>28</v>
      </c>
      <c r="E29" s="15" t="s">
        <v>23</v>
      </c>
    </row>
    <row r="30" spans="1:6" x14ac:dyDescent="0.2">
      <c r="A30" s="19" t="s">
        <v>49</v>
      </c>
      <c r="B30" s="51">
        <v>1.6</v>
      </c>
      <c r="C30" s="32" t="s">
        <v>26</v>
      </c>
      <c r="D30" s="74" t="s">
        <v>28</v>
      </c>
      <c r="E30" s="15" t="s">
        <v>23</v>
      </c>
    </row>
    <row r="31" spans="1:6" x14ac:dyDescent="0.2">
      <c r="A31" s="19" t="s">
        <v>56</v>
      </c>
      <c r="B31" s="51">
        <v>1.6</v>
      </c>
      <c r="C31" s="32" t="s">
        <v>26</v>
      </c>
      <c r="D31" s="74" t="s">
        <v>28</v>
      </c>
      <c r="E31" s="15" t="s">
        <v>23</v>
      </c>
      <c r="F31" s="27"/>
    </row>
    <row r="32" spans="1:6" x14ac:dyDescent="0.2">
      <c r="A32" s="19" t="s">
        <v>61</v>
      </c>
      <c r="B32" s="51">
        <v>1.5</v>
      </c>
      <c r="C32" s="32" t="s">
        <v>26</v>
      </c>
      <c r="D32" s="74" t="s">
        <v>28</v>
      </c>
      <c r="E32" s="15" t="s">
        <v>23</v>
      </c>
      <c r="F32" s="27"/>
    </row>
    <row r="33" spans="1:18" x14ac:dyDescent="0.2">
      <c r="A33" s="19" t="s">
        <v>52</v>
      </c>
      <c r="B33" s="51">
        <v>1.5</v>
      </c>
      <c r="C33" s="32" t="s">
        <v>26</v>
      </c>
      <c r="D33" s="74" t="s">
        <v>28</v>
      </c>
      <c r="E33" s="15" t="s">
        <v>23</v>
      </c>
      <c r="F33" s="27"/>
    </row>
    <row r="34" spans="1:18" x14ac:dyDescent="0.2">
      <c r="A34" s="19" t="s">
        <v>54</v>
      </c>
      <c r="B34" s="52">
        <v>1.4</v>
      </c>
      <c r="C34" s="32" t="s">
        <v>32</v>
      </c>
      <c r="D34" s="74" t="s">
        <v>28</v>
      </c>
      <c r="E34" s="15" t="s">
        <v>23</v>
      </c>
      <c r="F34" s="27"/>
    </row>
    <row r="35" spans="1:18" x14ac:dyDescent="0.2">
      <c r="A35" s="19" t="s">
        <v>55</v>
      </c>
      <c r="B35" s="52">
        <v>1.4</v>
      </c>
      <c r="C35" s="32" t="s">
        <v>32</v>
      </c>
      <c r="D35" s="74" t="s">
        <v>28</v>
      </c>
      <c r="E35" s="15" t="s">
        <v>23</v>
      </c>
      <c r="F35" s="27"/>
    </row>
    <row r="36" spans="1:18" x14ac:dyDescent="0.2">
      <c r="A36" s="19" t="s">
        <v>50</v>
      </c>
      <c r="B36" s="52">
        <v>1.3</v>
      </c>
      <c r="C36" s="32" t="s">
        <v>32</v>
      </c>
      <c r="D36" s="74" t="s">
        <v>28</v>
      </c>
      <c r="E36" s="15" t="s">
        <v>23</v>
      </c>
      <c r="F36" s="27"/>
    </row>
    <row r="37" spans="1:18" x14ac:dyDescent="0.2">
      <c r="A37" s="19" t="s">
        <v>173</v>
      </c>
      <c r="B37" s="52">
        <v>1.3</v>
      </c>
      <c r="C37" s="32" t="s">
        <v>32</v>
      </c>
      <c r="D37" s="74" t="s">
        <v>28</v>
      </c>
      <c r="E37" s="15" t="s">
        <v>23</v>
      </c>
      <c r="F37" s="27"/>
    </row>
    <row r="38" spans="1:18" x14ac:dyDescent="0.2">
      <c r="A38" s="19" t="s">
        <v>63</v>
      </c>
      <c r="B38" s="52">
        <v>1.3</v>
      </c>
      <c r="C38" s="32" t="s">
        <v>32</v>
      </c>
      <c r="D38" s="74" t="s">
        <v>28</v>
      </c>
      <c r="E38" s="15" t="s">
        <v>23</v>
      </c>
      <c r="F38" s="27"/>
    </row>
    <row r="39" spans="1:18" x14ac:dyDescent="0.2">
      <c r="A39" s="19" t="s">
        <v>59</v>
      </c>
      <c r="B39" s="52">
        <v>1.2</v>
      </c>
      <c r="C39" s="32" t="s">
        <v>32</v>
      </c>
      <c r="D39" s="74" t="s">
        <v>28</v>
      </c>
      <c r="E39" s="15" t="s">
        <v>23</v>
      </c>
      <c r="F39" s="27"/>
    </row>
    <row r="40" spans="1:18" x14ac:dyDescent="0.2">
      <c r="A40" s="19" t="s">
        <v>60</v>
      </c>
      <c r="B40" s="52">
        <v>1.1000000000000001</v>
      </c>
      <c r="C40" s="33" t="s">
        <v>32</v>
      </c>
      <c r="D40" s="74" t="s">
        <v>28</v>
      </c>
      <c r="E40" s="15" t="s">
        <v>23</v>
      </c>
      <c r="F40" s="27"/>
    </row>
    <row r="41" spans="1:18" x14ac:dyDescent="0.2">
      <c r="A41" s="21" t="s">
        <v>62</v>
      </c>
      <c r="B41" s="53">
        <v>1.1000000000000001</v>
      </c>
      <c r="C41" s="34" t="s">
        <v>32</v>
      </c>
      <c r="D41" s="75" t="s">
        <v>28</v>
      </c>
      <c r="E41" s="24" t="s">
        <v>23</v>
      </c>
      <c r="F41" s="27"/>
    </row>
    <row r="42" spans="1:18" x14ac:dyDescent="0.2">
      <c r="A42" s="135" t="s">
        <v>200</v>
      </c>
      <c r="B42" s="135"/>
      <c r="C42" s="135"/>
      <c r="D42" s="135"/>
      <c r="E42" s="135"/>
      <c r="F42" s="135"/>
      <c r="G42" s="135"/>
      <c r="H42" s="135"/>
      <c r="I42" s="135"/>
      <c r="J42" s="135"/>
      <c r="K42" s="135"/>
      <c r="L42" s="135"/>
      <c r="M42" s="135"/>
      <c r="N42" s="135"/>
      <c r="O42" s="135"/>
      <c r="P42" s="135"/>
      <c r="Q42" s="135"/>
      <c r="R42" s="135"/>
    </row>
    <row r="43" spans="1:18" x14ac:dyDescent="0.2">
      <c r="A43" s="128" t="s">
        <v>226</v>
      </c>
      <c r="B43" s="128"/>
      <c r="C43" s="128"/>
      <c r="D43" s="128"/>
      <c r="E43" s="128"/>
      <c r="F43" s="56"/>
      <c r="G43" s="56"/>
      <c r="H43" s="56"/>
      <c r="I43" s="56"/>
      <c r="J43" s="56"/>
      <c r="K43" s="56"/>
      <c r="L43" s="56"/>
      <c r="M43" s="56"/>
      <c r="N43" s="56"/>
      <c r="O43" s="56"/>
      <c r="P43" s="56"/>
      <c r="Q43" s="56"/>
      <c r="R43" s="56"/>
    </row>
    <row r="44" spans="1:18" ht="24" customHeight="1" x14ac:dyDescent="0.2">
      <c r="A44" s="128"/>
      <c r="B44" s="128"/>
      <c r="C44" s="128"/>
      <c r="D44" s="128"/>
      <c r="E44" s="128"/>
      <c r="G44" s="4"/>
      <c r="H44" s="4"/>
      <c r="I44" s="4"/>
      <c r="J44" s="4"/>
      <c r="K44" s="4"/>
      <c r="L44" s="4"/>
      <c r="M44" s="4"/>
      <c r="N44" s="4"/>
      <c r="O44" s="4"/>
      <c r="P44" s="4"/>
      <c r="R44" s="4"/>
    </row>
    <row r="45" spans="1:18" x14ac:dyDescent="0.2">
      <c r="A45" s="4" t="s">
        <v>216</v>
      </c>
      <c r="B45" s="27"/>
      <c r="C45" s="27"/>
      <c r="G45" s="4"/>
      <c r="H45" s="4"/>
      <c r="I45" s="4"/>
      <c r="J45" s="4"/>
      <c r="K45" s="4"/>
      <c r="L45" s="4"/>
      <c r="M45" s="4"/>
      <c r="N45" s="4"/>
      <c r="O45" s="4"/>
      <c r="P45" s="4"/>
      <c r="R45" s="4"/>
    </row>
    <row r="46" spans="1:18" x14ac:dyDescent="0.2">
      <c r="F46" s="27"/>
    </row>
    <row r="47" spans="1:18" x14ac:dyDescent="0.2">
      <c r="F47" s="27"/>
    </row>
    <row r="48" spans="1:18" x14ac:dyDescent="0.2">
      <c r="F48" s="27"/>
    </row>
    <row r="49" spans="6:6" x14ac:dyDescent="0.2">
      <c r="F49" s="27"/>
    </row>
    <row r="50" spans="6:6" x14ac:dyDescent="0.2">
      <c r="F50" s="27"/>
    </row>
  </sheetData>
  <mergeCells count="5">
    <mergeCell ref="A42:R42"/>
    <mergeCell ref="A43:E44"/>
    <mergeCell ref="A3:A4"/>
    <mergeCell ref="B3:C4"/>
    <mergeCell ref="D3:E4"/>
  </mergeCells>
  <conditionalFormatting sqref="C5:C41">
    <cfRule type="containsText" dxfId="11" priority="4" operator="containsText" text="L">
      <formula>NOT(ISERROR(SEARCH("L",C5)))</formula>
    </cfRule>
    <cfRule type="containsText" dxfId="10" priority="5" operator="containsText" text="M">
      <formula>NOT(ISERROR(SEARCH("M",C5)))</formula>
    </cfRule>
    <cfRule type="containsText" dxfId="9" priority="6" operator="containsText" text="H">
      <formula>NOT(ISERROR(SEARCH("H",C5)))</formula>
    </cfRule>
  </conditionalFormatting>
  <pageMargins left="0.31496062992125984" right="0.31496062992125984" top="0.78740157480314965" bottom="0.59055118110236227" header="0.31496062992125984" footer="0.31496062992125984"/>
  <pageSetup paperSize="9" scale="67" orientation="landscape" r:id="rId1"/>
  <headerFooter>
    <oddFooter>&amp;L&amp;D&amp;R&amp;A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9"/>
  <sheetViews>
    <sheetView workbookViewId="0">
      <selection activeCell="B29" sqref="B29"/>
    </sheetView>
  </sheetViews>
  <sheetFormatPr baseColWidth="10" defaultRowHeight="12.75" x14ac:dyDescent="0.2"/>
  <cols>
    <col min="1" max="1" width="59.5" style="1" customWidth="1"/>
    <col min="2" max="16384" width="11" style="1"/>
  </cols>
  <sheetData>
    <row r="1" spans="1:2" ht="15" x14ac:dyDescent="0.25">
      <c r="A1" s="110" t="s">
        <v>190</v>
      </c>
    </row>
    <row r="2" spans="1:2" x14ac:dyDescent="0.2">
      <c r="A2" s="79"/>
    </row>
    <row r="3" spans="1:2" x14ac:dyDescent="0.2">
      <c r="A3" s="111" t="s">
        <v>227</v>
      </c>
      <c r="B3" s="112"/>
    </row>
    <row r="4" spans="1:2" x14ac:dyDescent="0.2">
      <c r="A4" s="113" t="s">
        <v>198</v>
      </c>
      <c r="B4" s="112"/>
    </row>
    <row r="5" spans="1:2" x14ac:dyDescent="0.2">
      <c r="A5" s="113" t="s">
        <v>208</v>
      </c>
      <c r="B5" s="112"/>
    </row>
    <row r="6" spans="1:2" x14ac:dyDescent="0.2">
      <c r="A6" s="113" t="s">
        <v>228</v>
      </c>
      <c r="B6" s="112"/>
    </row>
    <row r="7" spans="1:2" x14ac:dyDescent="0.2">
      <c r="A7" s="113"/>
      <c r="B7" s="112"/>
    </row>
    <row r="8" spans="1:2" x14ac:dyDescent="0.2">
      <c r="A8" s="113"/>
      <c r="B8" s="112"/>
    </row>
    <row r="9" spans="1:2" x14ac:dyDescent="0.2">
      <c r="A9" s="114" t="s">
        <v>229</v>
      </c>
      <c r="B9" s="112"/>
    </row>
    <row r="10" spans="1:2" x14ac:dyDescent="0.2">
      <c r="A10" s="113" t="s">
        <v>214</v>
      </c>
      <c r="B10" s="112"/>
    </row>
    <row r="11" spans="1:2" x14ac:dyDescent="0.2">
      <c r="A11" s="113" t="s">
        <v>220</v>
      </c>
      <c r="B11" s="112"/>
    </row>
    <row r="12" spans="1:2" x14ac:dyDescent="0.2">
      <c r="A12" s="113" t="s">
        <v>223</v>
      </c>
      <c r="B12" s="112"/>
    </row>
    <row r="13" spans="1:2" x14ac:dyDescent="0.2">
      <c r="A13" s="113" t="s">
        <v>224</v>
      </c>
      <c r="B13" s="112"/>
    </row>
    <row r="14" spans="1:2" x14ac:dyDescent="0.2">
      <c r="A14" s="113"/>
      <c r="B14" s="112"/>
    </row>
    <row r="15" spans="1:2" x14ac:dyDescent="0.2">
      <c r="A15" s="113"/>
      <c r="B15" s="112"/>
    </row>
    <row r="16" spans="1:2" x14ac:dyDescent="0.2">
      <c r="A16" s="114" t="s">
        <v>230</v>
      </c>
      <c r="B16" s="112"/>
    </row>
    <row r="17" spans="1:2" x14ac:dyDescent="0.2">
      <c r="A17" s="109" t="s">
        <v>235</v>
      </c>
      <c r="B17" s="112"/>
    </row>
    <row r="18" spans="1:2" x14ac:dyDescent="0.2">
      <c r="A18" s="109" t="s">
        <v>237</v>
      </c>
      <c r="B18" s="112"/>
    </row>
    <row r="19" spans="1:2" x14ac:dyDescent="0.2">
      <c r="A19" s="109" t="s">
        <v>238</v>
      </c>
      <c r="B19" s="112"/>
    </row>
    <row r="20" spans="1:2" x14ac:dyDescent="0.2">
      <c r="A20" s="113"/>
      <c r="B20" s="112"/>
    </row>
    <row r="21" spans="1:2" x14ac:dyDescent="0.2">
      <c r="A21" s="114" t="s">
        <v>231</v>
      </c>
      <c r="B21" s="112"/>
    </row>
    <row r="22" spans="1:2" x14ac:dyDescent="0.2">
      <c r="A22" s="109" t="s">
        <v>240</v>
      </c>
      <c r="B22" s="112"/>
    </row>
    <row r="23" spans="1:2" x14ac:dyDescent="0.2">
      <c r="A23" s="109" t="s">
        <v>242</v>
      </c>
      <c r="B23" s="112"/>
    </row>
    <row r="24" spans="1:2" x14ac:dyDescent="0.2">
      <c r="A24" s="109" t="s">
        <v>243</v>
      </c>
      <c r="B24" s="112"/>
    </row>
    <row r="25" spans="1:2" x14ac:dyDescent="0.2">
      <c r="A25" s="113"/>
      <c r="B25" s="112"/>
    </row>
    <row r="26" spans="1:2" x14ac:dyDescent="0.2">
      <c r="A26" s="114" t="s">
        <v>232</v>
      </c>
      <c r="B26" s="112"/>
    </row>
    <row r="27" spans="1:2" x14ac:dyDescent="0.2">
      <c r="A27" s="109" t="s">
        <v>244</v>
      </c>
      <c r="B27" s="112"/>
    </row>
    <row r="28" spans="1:2" x14ac:dyDescent="0.2">
      <c r="A28" s="109" t="s">
        <v>245</v>
      </c>
      <c r="B28" s="112"/>
    </row>
    <row r="29" spans="1:2" x14ac:dyDescent="0.2">
      <c r="A29" s="109" t="s">
        <v>246</v>
      </c>
      <c r="B29" s="112"/>
    </row>
    <row r="30" spans="1:2" x14ac:dyDescent="0.2">
      <c r="A30" s="115"/>
      <c r="B30" s="112"/>
    </row>
    <row r="31" spans="1:2" x14ac:dyDescent="0.2">
      <c r="A31" s="111" t="s">
        <v>233</v>
      </c>
      <c r="B31" s="112"/>
    </row>
    <row r="32" spans="1:2" x14ac:dyDescent="0.2">
      <c r="A32" s="109" t="s">
        <v>247</v>
      </c>
    </row>
    <row r="33" spans="1:1" x14ac:dyDescent="0.2">
      <c r="A33" s="109" t="s">
        <v>248</v>
      </c>
    </row>
    <row r="34" spans="1:1" x14ac:dyDescent="0.2">
      <c r="A34" s="109" t="s">
        <v>250</v>
      </c>
    </row>
    <row r="35" spans="1:1" x14ac:dyDescent="0.2">
      <c r="A35" s="109"/>
    </row>
    <row r="36" spans="1:1" x14ac:dyDescent="0.2">
      <c r="A36" s="105"/>
    </row>
    <row r="37" spans="1:1" x14ac:dyDescent="0.2">
      <c r="A37" s="108" t="s">
        <v>234</v>
      </c>
    </row>
    <row r="38" spans="1:1" x14ac:dyDescent="0.2">
      <c r="A38" s="108" t="s">
        <v>251</v>
      </c>
    </row>
    <row r="39" spans="1:1" x14ac:dyDescent="0.2">
      <c r="A39" s="79"/>
    </row>
  </sheetData>
  <sheetProtection password="CAB8" sheet="1" objects="1" scenarios="1"/>
  <hyperlinks>
    <hyperlink ref="A4" location="'Tabelle 2'!Druckbereich" display="Tabelle 2: Rankingergebnisse gesamt - große Hochschulen"/>
    <hyperlink ref="A5" location="'Tabelle 3'!Druckbereich" display="Tabelle 3: Rankingergebnisse gesamt - mittlere Hochschulen"/>
    <hyperlink ref="A6" location="'Tabelle 4'!Druckbereich" display="Tabelle: 4: Rankingergebnisse gesamt - kleine Hochschulen"/>
    <hyperlink ref="A10" location="'Tabelle 5'!p_ranking_all1_Bs1_Hsklass1" display="Tabelle 5: Rankingergebnisse Baustein 1: Top 25 Prozent - nach Hochschulgröße"/>
    <hyperlink ref="A11" location="'Tabelle 7'!A1" display="Tabelle 7: Rankingergebnisse Baustein 2: Top 25 Prozent - nach Hochschulgröße"/>
    <hyperlink ref="A12" location="'Tabelle 8'!A1" display="Tabelle 8: Rankingergebnisse Baustein 3: Top 25 Prozent - nach Hochschulgröße"/>
    <hyperlink ref="A13" location="'Tabelle 9'!A1" display="Tabelle 9: Rankingergebnisse Baustein 4: Top 25 Prozent - nach Hochschulgröße"/>
    <hyperlink ref="A37" location="Ansprechpartner!A1" display="Ansprechpartner"/>
    <hyperlink ref="A17" location="'Tabelle B1a'!ranking_all1_Bs1_Hsklass1" display="Tabelle B1a: Rankingergebnisse Baustein 1: Alle großen Hochschulen"/>
    <hyperlink ref="A18" location="'Tabelle B1b'!ranking_all1_Bs1_Hsklass2" display="Tabelle B1b: Rankingergebnisse Baustein 1: Alle mittleren Hochschulen"/>
    <hyperlink ref="A19" location="'Tabelle B1c'!ranking_all1_Bs1_Hsklass3" display="Tabelle B1c: Rankingergebnisse Baustein 1: Alle kleinen Hochschulen "/>
    <hyperlink ref="A22" location="'Tabelle B2a'!ranking_all1_Bs2_Hsklass1" display="Tabelle B2a: Rankingergebnisse Baustein 2: Alle großen Hochschulen"/>
    <hyperlink ref="A23" location="'Tabelle B2b'!ranking_all1_Bs2_Hsklass2" display="Tabelle B2b: Rankingergebnisse Baustein 2: Alle mittleren Hochschulen "/>
    <hyperlink ref="A24" location="'Tabelle B2c'!ranking_all1_Bs2_Hsklass3" display="Tabelle B2c: Rankingergebnisse Baustein 2: Alle kleinen Hochschulen"/>
    <hyperlink ref="A27" location="'Tabelle B3a'!ranking_all1_Bs3_Hsklass1" display="Tabelle B3a: Rankingergebnisse Baustein 3: Alle großen Hochschulen "/>
    <hyperlink ref="A28" location="'Tabelle B3b'!ranking_all1_Bs3_Hsklass2" display="Tabelle B3b: Rankingergebnisse Baustein 3: Alle mittleren Hochschulen "/>
    <hyperlink ref="A29" location="'Tabelle B3c'!ranking_all1_Bs3_Hsklass3" display="Tabelle B3c: Rankingergebnisse Baustein 3: Alle kleinen Hochschulen"/>
    <hyperlink ref="A32" location="'Tabelle B4a'!ranking_all1_Bs4_Hsklass1" display="Tabelle B4a: Rankingergebnisse Baustein 4: Alle großen Hochschulen"/>
    <hyperlink ref="A33" location="'Tabelle B4b'!ranking_all1_Bs4_Hsklass2" display="Tabelle B4b: Rankingergebnisse Baustein 4: Alle mittleren Hochschulen"/>
    <hyperlink ref="A34" location="'Tabelle B4c'!ranking_all1_Bs4_Hsklass3" display="Tabelle B4c: Rankingergebnisse Baustein 4: Alle kleinen Hochschulen"/>
    <hyperlink ref="A38" location="Impressum!A1" display="Impressum"/>
  </hyperlinks>
  <pageMargins left="0.7" right="0.7" top="0.78740157499999996" bottom="0.78740157499999996"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9FC92"/>
  </sheetPr>
  <dimension ref="A1:R63"/>
  <sheetViews>
    <sheetView workbookViewId="0">
      <selection activeCell="A5" sqref="A5:E43"/>
    </sheetView>
  </sheetViews>
  <sheetFormatPr baseColWidth="10" defaultRowHeight="14.25" x14ac:dyDescent="0.2"/>
  <cols>
    <col min="1" max="1" width="33.125" style="4" customWidth="1"/>
    <col min="2" max="2" width="6" style="4" customWidth="1"/>
    <col min="3" max="3" width="2.125" style="4" hidden="1" customWidth="1"/>
    <col min="4" max="4" width="3.375" style="27" customWidth="1"/>
    <col min="5" max="5" width="3.125" style="27" customWidth="1"/>
  </cols>
  <sheetData>
    <row r="1" spans="1:5" x14ac:dyDescent="0.2">
      <c r="A1" s="49" t="s">
        <v>248</v>
      </c>
    </row>
    <row r="2" spans="1:5" x14ac:dyDescent="0.2">
      <c r="A2" s="4" t="s">
        <v>249</v>
      </c>
    </row>
    <row r="3" spans="1:5" ht="14.25" customHeight="1" x14ac:dyDescent="0.2">
      <c r="A3" s="158" t="s">
        <v>146</v>
      </c>
      <c r="B3" s="148" t="s">
        <v>133</v>
      </c>
      <c r="C3" s="149"/>
      <c r="D3" s="148" t="s">
        <v>194</v>
      </c>
      <c r="E3" s="149"/>
    </row>
    <row r="4" spans="1:5" x14ac:dyDescent="0.2">
      <c r="A4" s="159"/>
      <c r="B4" s="156"/>
      <c r="C4" s="157"/>
      <c r="D4" s="150"/>
      <c r="E4" s="151"/>
    </row>
    <row r="5" spans="1:5" x14ac:dyDescent="0.2">
      <c r="A5" s="19" t="s">
        <v>67</v>
      </c>
      <c r="B5" s="82">
        <v>3</v>
      </c>
      <c r="C5" s="31" t="s">
        <v>21</v>
      </c>
      <c r="D5" s="8" t="s">
        <v>28</v>
      </c>
      <c r="E5" s="15" t="s">
        <v>23</v>
      </c>
    </row>
    <row r="6" spans="1:5" x14ac:dyDescent="0.2">
      <c r="A6" s="19" t="s">
        <v>66</v>
      </c>
      <c r="B6" s="50">
        <v>3</v>
      </c>
      <c r="C6" s="32" t="s">
        <v>21</v>
      </c>
      <c r="D6" s="74" t="s">
        <v>28</v>
      </c>
      <c r="E6" s="15" t="s">
        <v>23</v>
      </c>
    </row>
    <row r="7" spans="1:5" x14ac:dyDescent="0.2">
      <c r="A7" s="19" t="s">
        <v>68</v>
      </c>
      <c r="B7" s="50">
        <v>2.7</v>
      </c>
      <c r="C7" s="32" t="s">
        <v>21</v>
      </c>
      <c r="D7" s="74" t="s">
        <v>28</v>
      </c>
      <c r="E7" s="15" t="s">
        <v>23</v>
      </c>
    </row>
    <row r="8" spans="1:5" x14ac:dyDescent="0.2">
      <c r="A8" s="19" t="s">
        <v>69</v>
      </c>
      <c r="B8" s="50">
        <v>2.5</v>
      </c>
      <c r="C8" s="32" t="s">
        <v>21</v>
      </c>
      <c r="D8" s="74" t="s">
        <v>22</v>
      </c>
      <c r="E8" s="15" t="s">
        <v>23</v>
      </c>
    </row>
    <row r="9" spans="1:5" x14ac:dyDescent="0.2">
      <c r="A9" s="19" t="s">
        <v>78</v>
      </c>
      <c r="B9" s="50">
        <v>2.4</v>
      </c>
      <c r="C9" s="32" t="s">
        <v>21</v>
      </c>
      <c r="D9" s="74" t="s">
        <v>28</v>
      </c>
      <c r="E9" s="15" t="s">
        <v>23</v>
      </c>
    </row>
    <row r="10" spans="1:5" x14ac:dyDescent="0.2">
      <c r="A10" s="19" t="s">
        <v>73</v>
      </c>
      <c r="B10" s="50">
        <v>2.2999999999999998</v>
      </c>
      <c r="C10" s="32" t="s">
        <v>21</v>
      </c>
      <c r="D10" s="74" t="s">
        <v>22</v>
      </c>
      <c r="E10" s="15" t="s">
        <v>23</v>
      </c>
    </row>
    <row r="11" spans="1:5" x14ac:dyDescent="0.2">
      <c r="A11" s="19" t="s">
        <v>81</v>
      </c>
      <c r="B11" s="50">
        <v>2.2999999999999998</v>
      </c>
      <c r="C11" s="32" t="s">
        <v>21</v>
      </c>
      <c r="D11" s="74" t="s">
        <v>22</v>
      </c>
      <c r="E11" s="15" t="s">
        <v>23</v>
      </c>
    </row>
    <row r="12" spans="1:5" x14ac:dyDescent="0.2">
      <c r="A12" s="19" t="s">
        <v>75</v>
      </c>
      <c r="B12" s="50">
        <v>2.2999999999999998</v>
      </c>
      <c r="C12" s="32" t="s">
        <v>21</v>
      </c>
      <c r="D12" s="74" t="s">
        <v>28</v>
      </c>
      <c r="E12" s="15" t="s">
        <v>23</v>
      </c>
    </row>
    <row r="13" spans="1:5" x14ac:dyDescent="0.2">
      <c r="A13" s="19" t="s">
        <v>72</v>
      </c>
      <c r="B13" s="50">
        <v>2.2000000000000002</v>
      </c>
      <c r="C13" s="32" t="s">
        <v>21</v>
      </c>
      <c r="D13" s="74" t="s">
        <v>28</v>
      </c>
      <c r="E13" s="15" t="s">
        <v>23</v>
      </c>
    </row>
    <row r="14" spans="1:5" x14ac:dyDescent="0.2">
      <c r="A14" s="19" t="s">
        <v>70</v>
      </c>
      <c r="B14" s="50">
        <v>2.2000000000000002</v>
      </c>
      <c r="C14" s="32" t="s">
        <v>21</v>
      </c>
      <c r="D14" s="74" t="s">
        <v>22</v>
      </c>
      <c r="E14" s="15" t="s">
        <v>23</v>
      </c>
    </row>
    <row r="15" spans="1:5" x14ac:dyDescent="0.2">
      <c r="A15" s="19" t="s">
        <v>137</v>
      </c>
      <c r="B15" s="51">
        <v>2.1</v>
      </c>
      <c r="C15" s="32" t="s">
        <v>26</v>
      </c>
      <c r="D15" s="74" t="s">
        <v>22</v>
      </c>
      <c r="E15" s="15" t="s">
        <v>23</v>
      </c>
    </row>
    <row r="16" spans="1:5" x14ac:dyDescent="0.2">
      <c r="A16" s="19" t="s">
        <v>74</v>
      </c>
      <c r="B16" s="51">
        <v>2.1</v>
      </c>
      <c r="C16" s="32" t="s">
        <v>26</v>
      </c>
      <c r="D16" s="74" t="s">
        <v>28</v>
      </c>
      <c r="E16" s="15" t="s">
        <v>23</v>
      </c>
    </row>
    <row r="17" spans="1:5" x14ac:dyDescent="0.2">
      <c r="A17" s="19" t="s">
        <v>93</v>
      </c>
      <c r="B17" s="51">
        <v>2</v>
      </c>
      <c r="C17" s="32" t="s">
        <v>26</v>
      </c>
      <c r="D17" s="74" t="s">
        <v>22</v>
      </c>
      <c r="E17" s="15" t="s">
        <v>23</v>
      </c>
    </row>
    <row r="18" spans="1:5" x14ac:dyDescent="0.2">
      <c r="A18" s="19" t="s">
        <v>76</v>
      </c>
      <c r="B18" s="51">
        <v>1.9</v>
      </c>
      <c r="C18" s="32" t="s">
        <v>26</v>
      </c>
      <c r="D18" s="74" t="s">
        <v>22</v>
      </c>
      <c r="E18" s="15" t="s">
        <v>23</v>
      </c>
    </row>
    <row r="19" spans="1:5" x14ac:dyDescent="0.2">
      <c r="A19" s="19" t="s">
        <v>84</v>
      </c>
      <c r="B19" s="51">
        <v>1.9</v>
      </c>
      <c r="C19" s="32" t="s">
        <v>26</v>
      </c>
      <c r="D19" s="74" t="s">
        <v>22</v>
      </c>
      <c r="E19" s="15" t="s">
        <v>85</v>
      </c>
    </row>
    <row r="20" spans="1:5" x14ac:dyDescent="0.2">
      <c r="A20" s="19" t="s">
        <v>89</v>
      </c>
      <c r="B20" s="51">
        <v>1.9</v>
      </c>
      <c r="C20" s="32" t="s">
        <v>26</v>
      </c>
      <c r="D20" s="74" t="s">
        <v>22</v>
      </c>
      <c r="E20" s="15" t="s">
        <v>23</v>
      </c>
    </row>
    <row r="21" spans="1:5" x14ac:dyDescent="0.2">
      <c r="A21" s="19" t="s">
        <v>86</v>
      </c>
      <c r="B21" s="51">
        <v>1.9</v>
      </c>
      <c r="C21" s="32" t="s">
        <v>26</v>
      </c>
      <c r="D21" s="74" t="s">
        <v>28</v>
      </c>
      <c r="E21" s="15" t="s">
        <v>23</v>
      </c>
    </row>
    <row r="22" spans="1:5" x14ac:dyDescent="0.2">
      <c r="A22" s="19" t="s">
        <v>88</v>
      </c>
      <c r="B22" s="51">
        <v>1.8</v>
      </c>
      <c r="C22" s="32" t="s">
        <v>26</v>
      </c>
      <c r="D22" s="74" t="s">
        <v>22</v>
      </c>
      <c r="E22" s="15" t="s">
        <v>23</v>
      </c>
    </row>
    <row r="23" spans="1:5" x14ac:dyDescent="0.2">
      <c r="A23" s="19" t="s">
        <v>82</v>
      </c>
      <c r="B23" s="51">
        <v>1.8</v>
      </c>
      <c r="C23" s="32" t="s">
        <v>26</v>
      </c>
      <c r="D23" s="74" t="s">
        <v>22</v>
      </c>
      <c r="E23" s="15" t="s">
        <v>23</v>
      </c>
    </row>
    <row r="24" spans="1:5" x14ac:dyDescent="0.2">
      <c r="A24" s="19" t="s">
        <v>186</v>
      </c>
      <c r="B24" s="51">
        <v>1.8</v>
      </c>
      <c r="C24" s="32" t="s">
        <v>26</v>
      </c>
      <c r="D24" s="74" t="s">
        <v>22</v>
      </c>
      <c r="E24" s="15" t="s">
        <v>23</v>
      </c>
    </row>
    <row r="25" spans="1:5" x14ac:dyDescent="0.2">
      <c r="A25" s="19" t="s">
        <v>180</v>
      </c>
      <c r="B25" s="51">
        <v>1.8</v>
      </c>
      <c r="C25" s="32" t="s">
        <v>26</v>
      </c>
      <c r="D25" s="74" t="s">
        <v>22</v>
      </c>
      <c r="E25" s="15" t="s">
        <v>23</v>
      </c>
    </row>
    <row r="26" spans="1:5" x14ac:dyDescent="0.2">
      <c r="A26" s="19" t="s">
        <v>91</v>
      </c>
      <c r="B26" s="51">
        <v>1.8</v>
      </c>
      <c r="C26" s="32" t="s">
        <v>26</v>
      </c>
      <c r="D26" s="74" t="s">
        <v>22</v>
      </c>
      <c r="E26" s="15" t="s">
        <v>23</v>
      </c>
    </row>
    <row r="27" spans="1:5" x14ac:dyDescent="0.2">
      <c r="A27" s="19" t="s">
        <v>80</v>
      </c>
      <c r="B27" s="51">
        <v>1.8</v>
      </c>
      <c r="C27" s="32" t="s">
        <v>26</v>
      </c>
      <c r="D27" s="74" t="s">
        <v>22</v>
      </c>
      <c r="E27" s="15" t="s">
        <v>23</v>
      </c>
    </row>
    <row r="28" spans="1:5" x14ac:dyDescent="0.2">
      <c r="A28" s="19" t="s">
        <v>71</v>
      </c>
      <c r="B28" s="51">
        <v>1.8</v>
      </c>
      <c r="C28" s="32" t="s">
        <v>26</v>
      </c>
      <c r="D28" s="74" t="s">
        <v>22</v>
      </c>
      <c r="E28" s="15" t="s">
        <v>23</v>
      </c>
    </row>
    <row r="29" spans="1:5" x14ac:dyDescent="0.2">
      <c r="A29" s="19" t="s">
        <v>79</v>
      </c>
      <c r="B29" s="51">
        <v>1.8</v>
      </c>
      <c r="C29" s="32" t="s">
        <v>26</v>
      </c>
      <c r="D29" s="74" t="s">
        <v>28</v>
      </c>
      <c r="E29" s="15" t="s">
        <v>23</v>
      </c>
    </row>
    <row r="30" spans="1:5" x14ac:dyDescent="0.2">
      <c r="A30" s="19" t="s">
        <v>87</v>
      </c>
      <c r="B30" s="51">
        <v>1.8</v>
      </c>
      <c r="C30" s="33" t="s">
        <v>26</v>
      </c>
      <c r="D30" s="74" t="s">
        <v>28</v>
      </c>
      <c r="E30" s="15" t="s">
        <v>23</v>
      </c>
    </row>
    <row r="31" spans="1:5" x14ac:dyDescent="0.2">
      <c r="A31" s="19" t="s">
        <v>83</v>
      </c>
      <c r="B31" s="51">
        <v>1.7</v>
      </c>
      <c r="C31" s="32" t="s">
        <v>26</v>
      </c>
      <c r="D31" s="74" t="s">
        <v>22</v>
      </c>
      <c r="E31" s="15" t="s">
        <v>23</v>
      </c>
    </row>
    <row r="32" spans="1:5" x14ac:dyDescent="0.2">
      <c r="A32" s="19" t="s">
        <v>160</v>
      </c>
      <c r="B32" s="51">
        <v>1.6</v>
      </c>
      <c r="C32" s="32" t="s">
        <v>26</v>
      </c>
      <c r="D32" s="74" t="s">
        <v>22</v>
      </c>
      <c r="E32" s="15" t="s">
        <v>23</v>
      </c>
    </row>
    <row r="33" spans="1:18" x14ac:dyDescent="0.2">
      <c r="A33" s="19" t="s">
        <v>90</v>
      </c>
      <c r="B33" s="51">
        <v>1.6</v>
      </c>
      <c r="C33" s="32" t="s">
        <v>26</v>
      </c>
      <c r="D33" s="74" t="s">
        <v>22</v>
      </c>
      <c r="E33" s="15" t="s">
        <v>23</v>
      </c>
    </row>
    <row r="34" spans="1:18" x14ac:dyDescent="0.2">
      <c r="A34" s="19" t="s">
        <v>169</v>
      </c>
      <c r="B34" s="51">
        <v>1.6</v>
      </c>
      <c r="C34" s="32" t="s">
        <v>26</v>
      </c>
      <c r="D34" s="74" t="s">
        <v>22</v>
      </c>
      <c r="E34" s="15" t="s">
        <v>23</v>
      </c>
    </row>
    <row r="35" spans="1:18" x14ac:dyDescent="0.2">
      <c r="A35" s="19" t="s">
        <v>77</v>
      </c>
      <c r="B35" s="51">
        <v>1.6</v>
      </c>
      <c r="C35" s="32" t="s">
        <v>26</v>
      </c>
      <c r="D35" s="74" t="s">
        <v>28</v>
      </c>
      <c r="E35" s="15" t="s">
        <v>23</v>
      </c>
    </row>
    <row r="36" spans="1:18" x14ac:dyDescent="0.2">
      <c r="A36" s="19" t="s">
        <v>148</v>
      </c>
      <c r="B36" s="52">
        <v>1.5</v>
      </c>
      <c r="C36" s="32" t="s">
        <v>32</v>
      </c>
      <c r="D36" s="74" t="s">
        <v>22</v>
      </c>
      <c r="E36" s="15" t="s">
        <v>23</v>
      </c>
    </row>
    <row r="37" spans="1:18" x14ac:dyDescent="0.2">
      <c r="A37" s="19" t="s">
        <v>184</v>
      </c>
      <c r="B37" s="52">
        <v>1.5</v>
      </c>
      <c r="C37" s="32" t="s">
        <v>32</v>
      </c>
      <c r="D37" s="74" t="s">
        <v>22</v>
      </c>
      <c r="E37" s="15" t="s">
        <v>23</v>
      </c>
    </row>
    <row r="38" spans="1:18" x14ac:dyDescent="0.2">
      <c r="A38" s="19" t="s">
        <v>187</v>
      </c>
      <c r="B38" s="52">
        <v>1.5</v>
      </c>
      <c r="C38" s="32" t="s">
        <v>32</v>
      </c>
      <c r="D38" s="74" t="s">
        <v>28</v>
      </c>
      <c r="E38" s="15" t="s">
        <v>23</v>
      </c>
    </row>
    <row r="39" spans="1:18" x14ac:dyDescent="0.2">
      <c r="A39" s="19" t="s">
        <v>95</v>
      </c>
      <c r="B39" s="52">
        <v>1.5</v>
      </c>
      <c r="C39" s="33" t="s">
        <v>32</v>
      </c>
      <c r="D39" s="74" t="s">
        <v>28</v>
      </c>
      <c r="E39" s="15" t="s">
        <v>23</v>
      </c>
    </row>
    <row r="40" spans="1:18" x14ac:dyDescent="0.2">
      <c r="A40" s="19" t="s">
        <v>94</v>
      </c>
      <c r="B40" s="52">
        <v>1.4</v>
      </c>
      <c r="C40" s="32" t="s">
        <v>32</v>
      </c>
      <c r="D40" s="74" t="s">
        <v>22</v>
      </c>
      <c r="E40" s="15" t="s">
        <v>23</v>
      </c>
    </row>
    <row r="41" spans="1:18" x14ac:dyDescent="0.2">
      <c r="A41" s="19" t="s">
        <v>92</v>
      </c>
      <c r="B41" s="52">
        <v>1.4</v>
      </c>
      <c r="C41" s="32" t="s">
        <v>32</v>
      </c>
      <c r="D41" s="74" t="s">
        <v>28</v>
      </c>
      <c r="E41" s="15" t="s">
        <v>23</v>
      </c>
    </row>
    <row r="42" spans="1:18" x14ac:dyDescent="0.2">
      <c r="A42" s="19" t="s">
        <v>172</v>
      </c>
      <c r="B42" s="52">
        <v>1.4</v>
      </c>
      <c r="C42" s="32" t="s">
        <v>32</v>
      </c>
      <c r="D42" s="74" t="s">
        <v>22</v>
      </c>
      <c r="E42" s="15" t="s">
        <v>23</v>
      </c>
    </row>
    <row r="43" spans="1:18" x14ac:dyDescent="0.2">
      <c r="A43" s="21" t="s">
        <v>96</v>
      </c>
      <c r="B43" s="53">
        <v>1.3</v>
      </c>
      <c r="C43" s="34" t="s">
        <v>32</v>
      </c>
      <c r="D43" s="75" t="s">
        <v>28</v>
      </c>
      <c r="E43" s="24" t="s">
        <v>23</v>
      </c>
    </row>
    <row r="44" spans="1:18" x14ac:dyDescent="0.2">
      <c r="A44" s="135" t="s">
        <v>200</v>
      </c>
      <c r="B44" s="135"/>
      <c r="C44" s="135"/>
      <c r="D44" s="135"/>
      <c r="E44" s="135"/>
      <c r="F44" s="135"/>
      <c r="G44" s="135"/>
      <c r="H44" s="135"/>
      <c r="I44" s="135"/>
      <c r="J44" s="135"/>
      <c r="K44" s="135"/>
      <c r="L44" s="135"/>
      <c r="M44" s="135"/>
      <c r="N44" s="135"/>
      <c r="O44" s="135"/>
      <c r="P44" s="135"/>
      <c r="Q44" s="135"/>
      <c r="R44" s="135"/>
    </row>
    <row r="45" spans="1:18" x14ac:dyDescent="0.2">
      <c r="A45" s="128" t="s">
        <v>226</v>
      </c>
      <c r="B45" s="128"/>
      <c r="C45" s="128"/>
      <c r="D45" s="128"/>
      <c r="E45" s="128"/>
      <c r="F45" s="56"/>
      <c r="G45" s="56"/>
      <c r="H45" s="56"/>
      <c r="I45" s="56"/>
      <c r="J45" s="56"/>
      <c r="K45" s="56"/>
      <c r="L45" s="56"/>
      <c r="M45" s="56"/>
      <c r="N45" s="56"/>
      <c r="O45" s="56"/>
      <c r="P45" s="56"/>
      <c r="Q45" s="56"/>
      <c r="R45" s="56"/>
    </row>
    <row r="46" spans="1:18" ht="20.25" customHeight="1" x14ac:dyDescent="0.2">
      <c r="A46" s="128"/>
      <c r="B46" s="128"/>
      <c r="C46" s="128"/>
      <c r="D46" s="128"/>
      <c r="E46" s="128"/>
      <c r="F46" s="4"/>
      <c r="G46" s="4"/>
      <c r="H46" s="4"/>
      <c r="I46" s="4"/>
      <c r="J46" s="4"/>
      <c r="K46" s="4"/>
      <c r="L46" s="4"/>
      <c r="M46" s="4"/>
      <c r="N46" s="4"/>
      <c r="O46" s="4"/>
      <c r="P46" s="4"/>
      <c r="Q46" s="4"/>
      <c r="R46" s="4"/>
    </row>
    <row r="47" spans="1:18" x14ac:dyDescent="0.2">
      <c r="A47" s="4" t="s">
        <v>216</v>
      </c>
      <c r="B47" s="27"/>
      <c r="C47" s="27"/>
      <c r="F47" s="4"/>
      <c r="G47" s="4"/>
      <c r="H47" s="4"/>
      <c r="I47" s="4"/>
      <c r="J47" s="4"/>
      <c r="K47" s="4"/>
      <c r="L47" s="4"/>
      <c r="M47" s="4"/>
      <c r="N47" s="4"/>
      <c r="O47" s="4"/>
      <c r="P47" s="4"/>
      <c r="Q47" s="4"/>
      <c r="R47" s="4"/>
    </row>
    <row r="48" spans="1:18" x14ac:dyDescent="0.2">
      <c r="A48" s="27"/>
      <c r="B48" s="27"/>
      <c r="C48" s="27"/>
    </row>
    <row r="49" spans="1:3" x14ac:dyDescent="0.2">
      <c r="A49" s="27"/>
      <c r="B49" s="27"/>
      <c r="C49" s="27"/>
    </row>
    <row r="50" spans="1:3" x14ac:dyDescent="0.2">
      <c r="A50" s="27"/>
      <c r="B50" s="27"/>
      <c r="C50" s="27"/>
    </row>
    <row r="51" spans="1:3" x14ac:dyDescent="0.2">
      <c r="A51" s="27"/>
      <c r="B51" s="27"/>
      <c r="C51" s="27"/>
    </row>
    <row r="52" spans="1:3" x14ac:dyDescent="0.2">
      <c r="A52" s="27"/>
      <c r="B52" s="27"/>
      <c r="C52" s="27"/>
    </row>
    <row r="53" spans="1:3" x14ac:dyDescent="0.2">
      <c r="A53" s="27"/>
      <c r="B53" s="27"/>
      <c r="C53" s="27"/>
    </row>
    <row r="54" spans="1:3" x14ac:dyDescent="0.2">
      <c r="A54" s="27"/>
      <c r="B54" s="27"/>
      <c r="C54" s="27"/>
    </row>
    <row r="55" spans="1:3" x14ac:dyDescent="0.2">
      <c r="A55" s="27"/>
      <c r="B55" s="27"/>
      <c r="C55" s="27"/>
    </row>
    <row r="56" spans="1:3" x14ac:dyDescent="0.2">
      <c r="A56" s="27"/>
      <c r="B56" s="27"/>
      <c r="C56" s="27"/>
    </row>
    <row r="57" spans="1:3" x14ac:dyDescent="0.2">
      <c r="A57" s="27"/>
      <c r="B57" s="27"/>
      <c r="C57" s="27"/>
    </row>
    <row r="58" spans="1:3" x14ac:dyDescent="0.2">
      <c r="A58" s="27"/>
      <c r="B58" s="27"/>
      <c r="C58" s="27"/>
    </row>
    <row r="59" spans="1:3" x14ac:dyDescent="0.2">
      <c r="A59" s="27"/>
      <c r="B59" s="27"/>
      <c r="C59" s="27"/>
    </row>
    <row r="60" spans="1:3" x14ac:dyDescent="0.2">
      <c r="A60" s="27"/>
      <c r="B60" s="27"/>
      <c r="C60" s="27"/>
    </row>
    <row r="61" spans="1:3" x14ac:dyDescent="0.2">
      <c r="A61" s="27"/>
      <c r="B61" s="27"/>
      <c r="C61" s="27"/>
    </row>
    <row r="62" spans="1:3" x14ac:dyDescent="0.2">
      <c r="A62" s="27"/>
      <c r="B62" s="27"/>
      <c r="C62" s="27"/>
    </row>
    <row r="63" spans="1:3" x14ac:dyDescent="0.2">
      <c r="A63" s="27"/>
      <c r="B63" s="27"/>
      <c r="C63" s="27"/>
    </row>
  </sheetData>
  <mergeCells count="5">
    <mergeCell ref="A44:R44"/>
    <mergeCell ref="A45:E46"/>
    <mergeCell ref="A3:A4"/>
    <mergeCell ref="B3:C4"/>
    <mergeCell ref="D3:E4"/>
  </mergeCells>
  <conditionalFormatting sqref="C5:C43">
    <cfRule type="containsText" dxfId="8" priority="4" operator="containsText" text="L">
      <formula>NOT(ISERROR(SEARCH("L",C5)))</formula>
    </cfRule>
    <cfRule type="containsText" dxfId="7" priority="5" operator="containsText" text="M">
      <formula>NOT(ISERROR(SEARCH("M",C5)))</formula>
    </cfRule>
    <cfRule type="containsText" dxfId="6" priority="6" operator="containsText" text="H">
      <formula>NOT(ISERROR(SEARCH("H",C5)))</formula>
    </cfRule>
  </conditionalFormatting>
  <conditionalFormatting sqref="C48:C50">
    <cfRule type="containsText" dxfId="5" priority="1" operator="containsText" text="L">
      <formula>NOT(ISERROR(SEARCH("L",C48)))</formula>
    </cfRule>
    <cfRule type="containsText" dxfId="4" priority="2" operator="containsText" text="M">
      <formula>NOT(ISERROR(SEARCH("M",C48)))</formula>
    </cfRule>
    <cfRule type="containsText" dxfId="3" priority="3" operator="containsText" text="H">
      <formula>NOT(ISERROR(SEARCH("H",C48)))</formula>
    </cfRule>
  </conditionalFormatting>
  <pageMargins left="0.7" right="0.7" top="0.78740157499999996" bottom="0.78740157499999996"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9FC92"/>
  </sheetPr>
  <dimension ref="A1:R55"/>
  <sheetViews>
    <sheetView workbookViewId="0">
      <selection activeCell="M9" sqref="M9"/>
    </sheetView>
  </sheetViews>
  <sheetFormatPr baseColWidth="10" defaultRowHeight="14.25" x14ac:dyDescent="0.2"/>
  <cols>
    <col min="1" max="1" width="33.375" style="4" customWidth="1"/>
    <col min="2" max="2" width="6" style="4" customWidth="1"/>
    <col min="3" max="3" width="2" style="4" hidden="1" customWidth="1"/>
    <col min="4" max="5" width="3.375" style="27" customWidth="1"/>
  </cols>
  <sheetData>
    <row r="1" spans="1:5" x14ac:dyDescent="0.2">
      <c r="A1" s="49" t="s">
        <v>250</v>
      </c>
    </row>
    <row r="2" spans="1:5" x14ac:dyDescent="0.2">
      <c r="A2" s="4" t="s">
        <v>239</v>
      </c>
    </row>
    <row r="3" spans="1:5" ht="14.25" customHeight="1" x14ac:dyDescent="0.2">
      <c r="A3" s="158" t="s">
        <v>146</v>
      </c>
      <c r="B3" s="148" t="s">
        <v>133</v>
      </c>
      <c r="C3" s="149"/>
      <c r="D3" s="148" t="s">
        <v>194</v>
      </c>
      <c r="E3" s="149"/>
    </row>
    <row r="4" spans="1:5" x14ac:dyDescent="0.2">
      <c r="A4" s="159"/>
      <c r="B4" s="156"/>
      <c r="C4" s="157"/>
      <c r="D4" s="150"/>
      <c r="E4" s="151"/>
    </row>
    <row r="5" spans="1:5" x14ac:dyDescent="0.2">
      <c r="A5" s="19" t="s">
        <v>97</v>
      </c>
      <c r="B5" s="82">
        <v>2.6</v>
      </c>
      <c r="C5" s="31" t="s">
        <v>21</v>
      </c>
      <c r="D5" s="8" t="s">
        <v>28</v>
      </c>
      <c r="E5" s="15" t="s">
        <v>85</v>
      </c>
    </row>
    <row r="6" spans="1:5" x14ac:dyDescent="0.2">
      <c r="A6" s="19" t="s">
        <v>99</v>
      </c>
      <c r="B6" s="50">
        <v>2.6</v>
      </c>
      <c r="C6" s="32" t="s">
        <v>21</v>
      </c>
      <c r="D6" s="74" t="s">
        <v>28</v>
      </c>
      <c r="E6" s="15" t="s">
        <v>85</v>
      </c>
    </row>
    <row r="7" spans="1:5" x14ac:dyDescent="0.2">
      <c r="A7" s="19" t="s">
        <v>98</v>
      </c>
      <c r="B7" s="50">
        <v>2.4</v>
      </c>
      <c r="C7" s="32" t="s">
        <v>21</v>
      </c>
      <c r="D7" s="74" t="s">
        <v>22</v>
      </c>
      <c r="E7" s="15" t="s">
        <v>85</v>
      </c>
    </row>
    <row r="8" spans="1:5" x14ac:dyDescent="0.2">
      <c r="A8" s="19" t="s">
        <v>123</v>
      </c>
      <c r="B8" s="50">
        <v>2.2999999999999998</v>
      </c>
      <c r="C8" s="32" t="s">
        <v>21</v>
      </c>
      <c r="D8" s="74" t="s">
        <v>22</v>
      </c>
      <c r="E8" s="15" t="s">
        <v>85</v>
      </c>
    </row>
    <row r="9" spans="1:5" x14ac:dyDescent="0.2">
      <c r="A9" s="19" t="s">
        <v>100</v>
      </c>
      <c r="B9" s="50">
        <v>2.2999999999999998</v>
      </c>
      <c r="C9" s="32" t="s">
        <v>21</v>
      </c>
      <c r="D9" s="74" t="s">
        <v>22</v>
      </c>
      <c r="E9" s="15" t="s">
        <v>23</v>
      </c>
    </row>
    <row r="10" spans="1:5" x14ac:dyDescent="0.2">
      <c r="A10" s="19" t="s">
        <v>106</v>
      </c>
      <c r="B10" s="50">
        <v>2.2999999999999998</v>
      </c>
      <c r="C10" s="32" t="s">
        <v>21</v>
      </c>
      <c r="D10" s="74" t="s">
        <v>22</v>
      </c>
      <c r="E10" s="15" t="s">
        <v>23</v>
      </c>
    </row>
    <row r="11" spans="1:5" x14ac:dyDescent="0.2">
      <c r="A11" s="19" t="s">
        <v>114</v>
      </c>
      <c r="B11" s="50">
        <v>2.2999999999999998</v>
      </c>
      <c r="C11" s="32" t="s">
        <v>21</v>
      </c>
      <c r="D11" s="74" t="s">
        <v>22</v>
      </c>
      <c r="E11" s="15" t="s">
        <v>85</v>
      </c>
    </row>
    <row r="12" spans="1:5" x14ac:dyDescent="0.2">
      <c r="A12" s="19" t="s">
        <v>109</v>
      </c>
      <c r="B12" s="50">
        <v>2.2999999999999998</v>
      </c>
      <c r="C12" s="32" t="s">
        <v>21</v>
      </c>
      <c r="D12" s="74" t="s">
        <v>28</v>
      </c>
      <c r="E12" s="15" t="s">
        <v>23</v>
      </c>
    </row>
    <row r="13" spans="1:5" x14ac:dyDescent="0.2">
      <c r="A13" s="19" t="s">
        <v>102</v>
      </c>
      <c r="B13" s="50">
        <v>2.2999999999999998</v>
      </c>
      <c r="C13" s="32" t="s">
        <v>21</v>
      </c>
      <c r="D13" s="74" t="s">
        <v>28</v>
      </c>
      <c r="E13" s="15" t="s">
        <v>85</v>
      </c>
    </row>
    <row r="14" spans="1:5" x14ac:dyDescent="0.2">
      <c r="A14" s="19" t="s">
        <v>136</v>
      </c>
      <c r="B14" s="50">
        <v>2.2000000000000002</v>
      </c>
      <c r="C14" s="32" t="s">
        <v>21</v>
      </c>
      <c r="D14" s="74" t="s">
        <v>28</v>
      </c>
      <c r="E14" s="15" t="s">
        <v>23</v>
      </c>
    </row>
    <row r="15" spans="1:5" x14ac:dyDescent="0.2">
      <c r="A15" s="19" t="s">
        <v>143</v>
      </c>
      <c r="B15" s="50">
        <v>2.1</v>
      </c>
      <c r="C15" s="32" t="s">
        <v>21</v>
      </c>
      <c r="D15" s="74" t="s">
        <v>22</v>
      </c>
      <c r="E15" s="15" t="s">
        <v>23</v>
      </c>
    </row>
    <row r="16" spans="1:5" x14ac:dyDescent="0.2">
      <c r="A16" s="19" t="s">
        <v>144</v>
      </c>
      <c r="B16" s="50">
        <v>2.1</v>
      </c>
      <c r="C16" s="32" t="s">
        <v>21</v>
      </c>
      <c r="D16" s="74" t="s">
        <v>22</v>
      </c>
      <c r="E16" s="15" t="s">
        <v>23</v>
      </c>
    </row>
    <row r="17" spans="1:5" x14ac:dyDescent="0.2">
      <c r="A17" s="19" t="s">
        <v>125</v>
      </c>
      <c r="B17" s="50">
        <v>2.1</v>
      </c>
      <c r="C17" s="32" t="s">
        <v>21</v>
      </c>
      <c r="D17" s="74" t="s">
        <v>22</v>
      </c>
      <c r="E17" s="15" t="s">
        <v>23</v>
      </c>
    </row>
    <row r="18" spans="1:5" x14ac:dyDescent="0.2">
      <c r="A18" s="19" t="s">
        <v>120</v>
      </c>
      <c r="B18" s="50">
        <v>2.1</v>
      </c>
      <c r="C18" s="32" t="s">
        <v>21</v>
      </c>
      <c r="D18" s="74" t="s">
        <v>28</v>
      </c>
      <c r="E18" s="15" t="s">
        <v>85</v>
      </c>
    </row>
    <row r="19" spans="1:5" x14ac:dyDescent="0.2">
      <c r="A19" s="19" t="s">
        <v>145</v>
      </c>
      <c r="B19" s="50">
        <v>2.1</v>
      </c>
      <c r="C19" s="32" t="s">
        <v>21</v>
      </c>
      <c r="D19" s="74" t="s">
        <v>22</v>
      </c>
      <c r="E19" s="15" t="s">
        <v>23</v>
      </c>
    </row>
    <row r="20" spans="1:5" x14ac:dyDescent="0.2">
      <c r="A20" s="19" t="s">
        <v>103</v>
      </c>
      <c r="B20" s="51">
        <v>2</v>
      </c>
      <c r="C20" s="32" t="s">
        <v>26</v>
      </c>
      <c r="D20" s="74" t="s">
        <v>28</v>
      </c>
      <c r="E20" s="15" t="s">
        <v>23</v>
      </c>
    </row>
    <row r="21" spans="1:5" x14ac:dyDescent="0.2">
      <c r="A21" s="19" t="s">
        <v>138</v>
      </c>
      <c r="B21" s="51">
        <v>2</v>
      </c>
      <c r="C21" s="32" t="s">
        <v>26</v>
      </c>
      <c r="D21" s="74" t="s">
        <v>22</v>
      </c>
      <c r="E21" s="15" t="s">
        <v>23</v>
      </c>
    </row>
    <row r="22" spans="1:5" x14ac:dyDescent="0.2">
      <c r="A22" s="19" t="s">
        <v>111</v>
      </c>
      <c r="B22" s="51">
        <v>2</v>
      </c>
      <c r="C22" s="32" t="s">
        <v>26</v>
      </c>
      <c r="D22" s="74" t="s">
        <v>22</v>
      </c>
      <c r="E22" s="15" t="s">
        <v>23</v>
      </c>
    </row>
    <row r="23" spans="1:5" x14ac:dyDescent="0.2">
      <c r="A23" s="19" t="s">
        <v>112</v>
      </c>
      <c r="B23" s="51">
        <v>2</v>
      </c>
      <c r="C23" s="32" t="s">
        <v>26</v>
      </c>
      <c r="D23" s="74" t="s">
        <v>22</v>
      </c>
      <c r="E23" s="15" t="s">
        <v>23</v>
      </c>
    </row>
    <row r="24" spans="1:5" x14ac:dyDescent="0.2">
      <c r="A24" s="19" t="s">
        <v>105</v>
      </c>
      <c r="B24" s="51">
        <v>2</v>
      </c>
      <c r="C24" s="32" t="s">
        <v>26</v>
      </c>
      <c r="D24" s="74" t="s">
        <v>22</v>
      </c>
      <c r="E24" s="15" t="s">
        <v>23</v>
      </c>
    </row>
    <row r="25" spans="1:5" x14ac:dyDescent="0.2">
      <c r="A25" s="19" t="s">
        <v>115</v>
      </c>
      <c r="B25" s="51">
        <v>1.9</v>
      </c>
      <c r="C25" s="32" t="s">
        <v>26</v>
      </c>
      <c r="D25" s="74" t="s">
        <v>22</v>
      </c>
      <c r="E25" s="15" t="s">
        <v>85</v>
      </c>
    </row>
    <row r="26" spans="1:5" x14ac:dyDescent="0.2">
      <c r="A26" s="19" t="s">
        <v>108</v>
      </c>
      <c r="B26" s="51">
        <v>1.9</v>
      </c>
      <c r="C26" s="32" t="s">
        <v>26</v>
      </c>
      <c r="D26" s="74" t="s">
        <v>22</v>
      </c>
      <c r="E26" s="15" t="s">
        <v>23</v>
      </c>
    </row>
    <row r="27" spans="1:5" x14ac:dyDescent="0.2">
      <c r="A27" s="19" t="s">
        <v>107</v>
      </c>
      <c r="B27" s="51">
        <v>1.9</v>
      </c>
      <c r="C27" s="32" t="s">
        <v>26</v>
      </c>
      <c r="D27" s="74" t="s">
        <v>28</v>
      </c>
      <c r="E27" s="15" t="s">
        <v>23</v>
      </c>
    </row>
    <row r="28" spans="1:5" x14ac:dyDescent="0.2">
      <c r="A28" s="19" t="s">
        <v>113</v>
      </c>
      <c r="B28" s="51">
        <v>1.9</v>
      </c>
      <c r="C28" s="32" t="s">
        <v>26</v>
      </c>
      <c r="D28" s="74" t="s">
        <v>22</v>
      </c>
      <c r="E28" s="15" t="s">
        <v>23</v>
      </c>
    </row>
    <row r="29" spans="1:5" x14ac:dyDescent="0.2">
      <c r="A29" s="19" t="s">
        <v>142</v>
      </c>
      <c r="B29" s="51">
        <v>1.7</v>
      </c>
      <c r="C29" s="32" t="s">
        <v>26</v>
      </c>
      <c r="D29" s="74" t="s">
        <v>28</v>
      </c>
      <c r="E29" s="15" t="s">
        <v>85</v>
      </c>
    </row>
    <row r="30" spans="1:5" x14ac:dyDescent="0.2">
      <c r="A30" s="19" t="s">
        <v>101</v>
      </c>
      <c r="B30" s="51">
        <v>1.7</v>
      </c>
      <c r="C30" s="32" t="s">
        <v>26</v>
      </c>
      <c r="D30" s="74" t="s">
        <v>22</v>
      </c>
      <c r="E30" s="15" t="s">
        <v>23</v>
      </c>
    </row>
    <row r="31" spans="1:5" x14ac:dyDescent="0.2">
      <c r="A31" s="19" t="s">
        <v>170</v>
      </c>
      <c r="B31" s="51">
        <v>1.7</v>
      </c>
      <c r="C31" s="32" t="s">
        <v>26</v>
      </c>
      <c r="D31" s="74" t="s">
        <v>22</v>
      </c>
      <c r="E31" s="15" t="s">
        <v>23</v>
      </c>
    </row>
    <row r="32" spans="1:5" x14ac:dyDescent="0.2">
      <c r="A32" s="19" t="s">
        <v>163</v>
      </c>
      <c r="B32" s="51">
        <v>1.7</v>
      </c>
      <c r="C32" s="32" t="s">
        <v>26</v>
      </c>
      <c r="D32" s="74" t="s">
        <v>22</v>
      </c>
      <c r="E32" s="15" t="s">
        <v>85</v>
      </c>
    </row>
    <row r="33" spans="1:5" x14ac:dyDescent="0.2">
      <c r="A33" s="19" t="s">
        <v>129</v>
      </c>
      <c r="B33" s="51">
        <v>1.7</v>
      </c>
      <c r="C33" s="32" t="s">
        <v>26</v>
      </c>
      <c r="D33" s="74" t="s">
        <v>22</v>
      </c>
      <c r="E33" s="15" t="s">
        <v>23</v>
      </c>
    </row>
    <row r="34" spans="1:5" x14ac:dyDescent="0.2">
      <c r="A34" s="19" t="s">
        <v>119</v>
      </c>
      <c r="B34" s="51">
        <v>1.7</v>
      </c>
      <c r="C34" s="32" t="s">
        <v>26</v>
      </c>
      <c r="D34" s="74" t="s">
        <v>22</v>
      </c>
      <c r="E34" s="15" t="s">
        <v>23</v>
      </c>
    </row>
    <row r="35" spans="1:5" x14ac:dyDescent="0.2">
      <c r="A35" s="19" t="s">
        <v>110</v>
      </c>
      <c r="B35" s="51">
        <v>1.7</v>
      </c>
      <c r="C35" s="32" t="s">
        <v>26</v>
      </c>
      <c r="D35" s="74" t="s">
        <v>22</v>
      </c>
      <c r="E35" s="15" t="s">
        <v>23</v>
      </c>
    </row>
    <row r="36" spans="1:5" x14ac:dyDescent="0.2">
      <c r="A36" s="19" t="s">
        <v>128</v>
      </c>
      <c r="B36" s="51">
        <v>1.6</v>
      </c>
      <c r="C36" s="32" t="s">
        <v>26</v>
      </c>
      <c r="D36" s="74" t="s">
        <v>28</v>
      </c>
      <c r="E36" s="15" t="s">
        <v>23</v>
      </c>
    </row>
    <row r="37" spans="1:5" x14ac:dyDescent="0.2">
      <c r="A37" s="19" t="s">
        <v>118</v>
      </c>
      <c r="B37" s="51">
        <v>1.6</v>
      </c>
      <c r="C37" s="32" t="s">
        <v>26</v>
      </c>
      <c r="D37" s="74" t="s">
        <v>22</v>
      </c>
      <c r="E37" s="15" t="s">
        <v>23</v>
      </c>
    </row>
    <row r="38" spans="1:5" x14ac:dyDescent="0.2">
      <c r="A38" s="19" t="s">
        <v>127</v>
      </c>
      <c r="B38" s="51">
        <v>1.6</v>
      </c>
      <c r="C38" s="32" t="s">
        <v>26</v>
      </c>
      <c r="D38" s="74" t="s">
        <v>22</v>
      </c>
      <c r="E38" s="15" t="s">
        <v>23</v>
      </c>
    </row>
    <row r="39" spans="1:5" x14ac:dyDescent="0.2">
      <c r="A39" s="19" t="s">
        <v>116</v>
      </c>
      <c r="B39" s="51">
        <v>1.6</v>
      </c>
      <c r="C39" s="33" t="s">
        <v>26</v>
      </c>
      <c r="D39" s="74" t="s">
        <v>22</v>
      </c>
      <c r="E39" s="15" t="s">
        <v>23</v>
      </c>
    </row>
    <row r="40" spans="1:5" x14ac:dyDescent="0.2">
      <c r="A40" s="19" t="s">
        <v>124</v>
      </c>
      <c r="B40" s="51">
        <v>1.6</v>
      </c>
      <c r="C40" s="32" t="s">
        <v>26</v>
      </c>
      <c r="D40" s="74" t="s">
        <v>22</v>
      </c>
      <c r="E40" s="15" t="s">
        <v>23</v>
      </c>
    </row>
    <row r="41" spans="1:5" x14ac:dyDescent="0.2">
      <c r="A41" s="19" t="s">
        <v>104</v>
      </c>
      <c r="B41" s="51">
        <v>1.6</v>
      </c>
      <c r="C41" s="32" t="s">
        <v>26</v>
      </c>
      <c r="D41" s="74" t="s">
        <v>28</v>
      </c>
      <c r="E41" s="15" t="s">
        <v>85</v>
      </c>
    </row>
    <row r="42" spans="1:5" x14ac:dyDescent="0.2">
      <c r="A42" s="19" t="s">
        <v>130</v>
      </c>
      <c r="B42" s="52">
        <v>1.5</v>
      </c>
      <c r="C42" s="32" t="s">
        <v>32</v>
      </c>
      <c r="D42" s="74" t="s">
        <v>22</v>
      </c>
      <c r="E42" s="15" t="s">
        <v>23</v>
      </c>
    </row>
    <row r="43" spans="1:5" x14ac:dyDescent="0.2">
      <c r="A43" s="19" t="s">
        <v>162</v>
      </c>
      <c r="B43" s="52">
        <v>1.5</v>
      </c>
      <c r="C43" s="32" t="s">
        <v>32</v>
      </c>
      <c r="D43" s="74" t="s">
        <v>22</v>
      </c>
      <c r="E43" s="15" t="s">
        <v>85</v>
      </c>
    </row>
    <row r="44" spans="1:5" x14ac:dyDescent="0.2">
      <c r="A44" s="19" t="s">
        <v>189</v>
      </c>
      <c r="B44" s="52">
        <v>1.5</v>
      </c>
      <c r="C44" s="32" t="s">
        <v>32</v>
      </c>
      <c r="D44" s="74" t="s">
        <v>22</v>
      </c>
      <c r="E44" s="15" t="s">
        <v>23</v>
      </c>
    </row>
    <row r="45" spans="1:5" x14ac:dyDescent="0.2">
      <c r="A45" s="19" t="s">
        <v>121</v>
      </c>
      <c r="B45" s="52">
        <v>1.5</v>
      </c>
      <c r="C45" s="32" t="s">
        <v>32</v>
      </c>
      <c r="D45" s="74" t="s">
        <v>22</v>
      </c>
      <c r="E45" s="15" t="s">
        <v>23</v>
      </c>
    </row>
    <row r="46" spans="1:5" x14ac:dyDescent="0.2">
      <c r="A46" s="19" t="s">
        <v>126</v>
      </c>
      <c r="B46" s="52">
        <v>1.5</v>
      </c>
      <c r="C46" s="32" t="s">
        <v>32</v>
      </c>
      <c r="D46" s="74" t="s">
        <v>22</v>
      </c>
      <c r="E46" s="15" t="s">
        <v>23</v>
      </c>
    </row>
    <row r="47" spans="1:5" x14ac:dyDescent="0.2">
      <c r="A47" s="19" t="s">
        <v>131</v>
      </c>
      <c r="B47" s="52">
        <v>1.5</v>
      </c>
      <c r="C47" s="32" t="s">
        <v>32</v>
      </c>
      <c r="D47" s="74" t="s">
        <v>22</v>
      </c>
      <c r="E47" s="15" t="s">
        <v>23</v>
      </c>
    </row>
    <row r="48" spans="1:5" x14ac:dyDescent="0.2">
      <c r="A48" s="19" t="s">
        <v>132</v>
      </c>
      <c r="B48" s="52">
        <v>1.5</v>
      </c>
      <c r="C48" s="32" t="s">
        <v>32</v>
      </c>
      <c r="D48" s="74" t="s">
        <v>22</v>
      </c>
      <c r="E48" s="15" t="s">
        <v>85</v>
      </c>
    </row>
    <row r="49" spans="1:18" x14ac:dyDescent="0.2">
      <c r="A49" s="19" t="s">
        <v>117</v>
      </c>
      <c r="B49" s="52">
        <v>1.5</v>
      </c>
      <c r="C49" s="32" t="s">
        <v>32</v>
      </c>
      <c r="D49" s="74" t="s">
        <v>28</v>
      </c>
      <c r="E49" s="15" t="s">
        <v>23</v>
      </c>
    </row>
    <row r="50" spans="1:18" x14ac:dyDescent="0.2">
      <c r="A50" s="21" t="s">
        <v>122</v>
      </c>
      <c r="B50" s="53">
        <v>1.5</v>
      </c>
      <c r="C50" s="34" t="s">
        <v>32</v>
      </c>
      <c r="D50" s="75" t="s">
        <v>28</v>
      </c>
      <c r="E50" s="24" t="s">
        <v>23</v>
      </c>
    </row>
    <row r="51" spans="1:18" x14ac:dyDescent="0.2">
      <c r="A51" s="135" t="s">
        <v>200</v>
      </c>
      <c r="B51" s="135"/>
      <c r="C51" s="135"/>
      <c r="D51" s="135"/>
      <c r="E51" s="135"/>
      <c r="F51" s="135"/>
      <c r="G51" s="135"/>
      <c r="H51" s="135"/>
      <c r="I51" s="135"/>
      <c r="J51" s="135"/>
      <c r="K51" s="135"/>
      <c r="L51" s="135"/>
      <c r="M51" s="135"/>
      <c r="N51" s="135"/>
      <c r="O51" s="135"/>
      <c r="P51" s="135"/>
      <c r="Q51" s="135"/>
      <c r="R51" s="135"/>
    </row>
    <row r="52" spans="1:18" x14ac:dyDescent="0.2">
      <c r="A52" s="128" t="s">
        <v>226</v>
      </c>
      <c r="B52" s="128"/>
      <c r="C52" s="128"/>
      <c r="D52" s="128"/>
      <c r="E52" s="128"/>
      <c r="F52" s="56"/>
      <c r="G52" s="56"/>
      <c r="H52" s="56"/>
      <c r="I52" s="56"/>
      <c r="J52" s="56"/>
      <c r="K52" s="56"/>
      <c r="L52" s="56"/>
      <c r="M52" s="56"/>
      <c r="N52" s="56"/>
      <c r="O52" s="56"/>
      <c r="P52" s="56"/>
      <c r="Q52" s="56"/>
      <c r="R52" s="56"/>
    </row>
    <row r="53" spans="1:18" ht="21" customHeight="1" x14ac:dyDescent="0.2">
      <c r="A53" s="128"/>
      <c r="B53" s="128"/>
      <c r="C53" s="128"/>
      <c r="D53" s="128"/>
      <c r="E53" s="128"/>
      <c r="F53" s="4"/>
      <c r="G53" s="4"/>
      <c r="H53" s="4"/>
      <c r="I53" s="4"/>
      <c r="J53" s="4"/>
      <c r="K53" s="4"/>
      <c r="L53" s="4"/>
      <c r="M53" s="4"/>
      <c r="N53" s="4"/>
      <c r="O53" s="4"/>
      <c r="P53" s="4"/>
      <c r="Q53" s="4"/>
      <c r="R53" s="4"/>
    </row>
    <row r="54" spans="1:18" x14ac:dyDescent="0.2">
      <c r="A54" s="4" t="s">
        <v>216</v>
      </c>
      <c r="B54" s="27"/>
      <c r="C54" s="27"/>
      <c r="F54" s="4"/>
      <c r="G54" s="4"/>
      <c r="H54" s="4"/>
      <c r="I54" s="4"/>
      <c r="J54" s="4"/>
      <c r="K54" s="4"/>
      <c r="L54" s="4"/>
      <c r="M54" s="4"/>
      <c r="N54" s="4"/>
      <c r="O54" s="4"/>
      <c r="P54" s="4"/>
      <c r="Q54" s="4"/>
      <c r="R54" s="4"/>
    </row>
    <row r="55" spans="1:18" x14ac:dyDescent="0.2">
      <c r="D55" s="4"/>
      <c r="E55" s="4"/>
    </row>
  </sheetData>
  <mergeCells count="5">
    <mergeCell ref="A51:R51"/>
    <mergeCell ref="A52:E53"/>
    <mergeCell ref="A3:A4"/>
    <mergeCell ref="B3:C4"/>
    <mergeCell ref="D3:E4"/>
  </mergeCells>
  <conditionalFormatting sqref="C5:C50">
    <cfRule type="containsText" dxfId="2" priority="1" operator="containsText" text="L">
      <formula>NOT(ISERROR(SEARCH("L",C5)))</formula>
    </cfRule>
    <cfRule type="containsText" dxfId="1" priority="2" operator="containsText" text="M">
      <formula>NOT(ISERROR(SEARCH("M",C5)))</formula>
    </cfRule>
    <cfRule type="containsText" dxfId="0" priority="3" operator="containsText" text="H">
      <formula>NOT(ISERROR(SEARCH("H",C5)))</formula>
    </cfRule>
  </conditionalFormatting>
  <pageMargins left="0.7" right="0.7" top="0.78740157499999996" bottom="0.78740157499999996"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J17" sqref="J17"/>
    </sheetView>
  </sheetViews>
  <sheetFormatPr baseColWidth="10" defaultRowHeight="14.25" x14ac:dyDescent="0.2"/>
  <sheetData/>
  <sheetProtection password="CAB8" sheet="1" objects="1" scenarios="1"/>
  <pageMargins left="0.7" right="0.7" top="0.78740157499999996" bottom="0.78740157499999996"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abSelected="1" workbookViewId="0">
      <selection activeCell="H6" sqref="H6"/>
    </sheetView>
  </sheetViews>
  <sheetFormatPr baseColWidth="10" defaultRowHeight="14.25" x14ac:dyDescent="0.2"/>
  <sheetData/>
  <sheetProtection password="CAB8" sheet="1" objects="1" scenarios="1"/>
  <pageMargins left="0.7" right="0.7" top="0.78740157499999996" bottom="0.78740157499999996"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pageSetUpPr fitToPage="1"/>
  </sheetPr>
  <dimension ref="A1:AM55"/>
  <sheetViews>
    <sheetView showZeros="0" zoomScaleNormal="100" workbookViewId="0">
      <selection activeCell="AP14" sqref="AP14"/>
    </sheetView>
  </sheetViews>
  <sheetFormatPr baseColWidth="10" defaultRowHeight="12" x14ac:dyDescent="0.2"/>
  <cols>
    <col min="1" max="1" width="37.375" style="4" bestFit="1" customWidth="1"/>
    <col min="2" max="2" width="5.875" style="4" customWidth="1"/>
    <col min="3" max="3" width="2.5" style="4" hidden="1" customWidth="1"/>
    <col min="4" max="4" width="3.5" style="4" customWidth="1"/>
    <col min="5" max="5" width="2.5" style="4" hidden="1" customWidth="1"/>
    <col min="6" max="6" width="3.5" style="4" customWidth="1"/>
    <col min="7" max="7" width="2.5" style="4" hidden="1" customWidth="1"/>
    <col min="8" max="8" width="3.5" style="4" customWidth="1"/>
    <col min="9" max="9" width="2.5" style="4" hidden="1" customWidth="1"/>
    <col min="10" max="10" width="3.5" style="4" customWidth="1"/>
    <col min="11" max="11" width="2.5" style="4" hidden="1" customWidth="1"/>
    <col min="12" max="12" width="3.625" style="4" customWidth="1"/>
    <col min="13" max="13" width="2.875" style="4" customWidth="1"/>
    <col min="14" max="14" width="10.5" style="4" customWidth="1"/>
    <col min="15" max="18" width="2.75" style="4" customWidth="1"/>
    <col min="19" max="19" width="6.5" style="4" hidden="1" customWidth="1"/>
    <col min="20" max="20" width="4.5" style="4" hidden="1" customWidth="1"/>
    <col min="21" max="21" width="9.5" style="4" hidden="1" customWidth="1"/>
    <col min="22" max="23" width="7.375" style="4" hidden="1" customWidth="1"/>
    <col min="24" max="24" width="5.75" style="4" hidden="1" customWidth="1"/>
    <col min="25" max="25" width="6.625" style="4" hidden="1" customWidth="1"/>
    <col min="26" max="28" width="7.375" style="4" hidden="1" customWidth="1"/>
    <col min="29" max="31" width="4.875" style="4" hidden="1" customWidth="1"/>
    <col min="32" max="33" width="6" style="4" hidden="1" customWidth="1"/>
    <col min="34" max="34" width="4" style="4" hidden="1" customWidth="1"/>
    <col min="35" max="35" width="5.875" style="4" hidden="1" customWidth="1"/>
    <col min="36" max="36" width="6.375" style="4" customWidth="1"/>
    <col min="37" max="37" width="4.875" style="4" customWidth="1"/>
    <col min="38" max="38" width="9.625" style="4" customWidth="1"/>
    <col min="39" max="16384" width="11" style="4"/>
  </cols>
  <sheetData>
    <row r="1" spans="1:39" x14ac:dyDescent="0.2">
      <c r="A1" s="49" t="s">
        <v>198</v>
      </c>
    </row>
    <row r="2" spans="1:39" x14ac:dyDescent="0.2">
      <c r="A2" s="4" t="s">
        <v>199</v>
      </c>
    </row>
    <row r="3" spans="1:39" ht="14.25" customHeight="1" x14ac:dyDescent="0.2">
      <c r="A3" s="132" t="s">
        <v>0</v>
      </c>
      <c r="B3" s="121" t="s">
        <v>191</v>
      </c>
      <c r="C3" s="122"/>
      <c r="D3" s="122"/>
      <c r="E3" s="122"/>
      <c r="F3" s="122"/>
      <c r="G3" s="122"/>
      <c r="H3" s="122"/>
      <c r="I3" s="122"/>
      <c r="J3" s="122"/>
      <c r="K3" s="123"/>
      <c r="L3" s="121" t="s">
        <v>192</v>
      </c>
      <c r="M3" s="122"/>
      <c r="N3" s="122"/>
      <c r="O3" s="122"/>
      <c r="P3" s="122"/>
      <c r="Q3" s="122"/>
      <c r="R3" s="123"/>
      <c r="S3" s="121" t="s">
        <v>193</v>
      </c>
      <c r="T3" s="122"/>
      <c r="U3" s="122"/>
      <c r="V3" s="123"/>
      <c r="AJ3" s="121" t="s">
        <v>193</v>
      </c>
      <c r="AK3" s="122"/>
      <c r="AL3" s="123"/>
    </row>
    <row r="4" spans="1:39" ht="14.25" customHeight="1" x14ac:dyDescent="0.2">
      <c r="A4" s="133"/>
      <c r="B4" s="136" t="s">
        <v>1</v>
      </c>
      <c r="C4" s="137"/>
      <c r="D4" s="121" t="s">
        <v>2</v>
      </c>
      <c r="E4" s="122"/>
      <c r="F4" s="122"/>
      <c r="G4" s="122"/>
      <c r="H4" s="122"/>
      <c r="I4" s="122"/>
      <c r="J4" s="123"/>
      <c r="K4" s="70"/>
      <c r="L4" s="140" t="s">
        <v>194</v>
      </c>
      <c r="M4" s="140"/>
      <c r="N4" s="142" t="s">
        <v>4</v>
      </c>
      <c r="O4" s="144" t="s">
        <v>5</v>
      </c>
      <c r="P4" s="144"/>
      <c r="Q4" s="144"/>
      <c r="R4" s="145"/>
      <c r="S4" s="120" t="s">
        <v>6</v>
      </c>
      <c r="T4" s="120" t="s">
        <v>7</v>
      </c>
      <c r="U4" s="120" t="s">
        <v>8</v>
      </c>
      <c r="V4" s="120" t="s">
        <v>9</v>
      </c>
      <c r="W4" s="116" t="s">
        <v>10</v>
      </c>
      <c r="X4" s="116" t="s">
        <v>11</v>
      </c>
      <c r="Y4" s="116" t="s">
        <v>12</v>
      </c>
      <c r="Z4" s="116" t="s">
        <v>13</v>
      </c>
      <c r="AA4" s="116" t="s">
        <v>14</v>
      </c>
      <c r="AB4" s="116" t="s">
        <v>15</v>
      </c>
      <c r="AC4" s="116" t="s">
        <v>16</v>
      </c>
      <c r="AD4" s="116" t="s">
        <v>17</v>
      </c>
      <c r="AE4" s="118" t="s">
        <v>18</v>
      </c>
      <c r="AF4" s="119" t="s">
        <v>19</v>
      </c>
      <c r="AG4" s="35"/>
      <c r="AJ4" s="120" t="s">
        <v>6</v>
      </c>
      <c r="AK4" s="120" t="s">
        <v>7</v>
      </c>
      <c r="AL4" s="120" t="s">
        <v>206</v>
      </c>
    </row>
    <row r="5" spans="1:39" ht="12.75" customHeight="1" x14ac:dyDescent="0.2">
      <c r="A5" s="134"/>
      <c r="B5" s="138"/>
      <c r="C5" s="139"/>
      <c r="D5" s="124">
        <v>1</v>
      </c>
      <c r="E5" s="125"/>
      <c r="F5" s="124">
        <v>2</v>
      </c>
      <c r="G5" s="125"/>
      <c r="H5" s="124">
        <v>3</v>
      </c>
      <c r="I5" s="126"/>
      <c r="J5" s="73">
        <v>4</v>
      </c>
      <c r="K5" s="71"/>
      <c r="L5" s="141"/>
      <c r="M5" s="141"/>
      <c r="N5" s="143"/>
      <c r="O5" s="146"/>
      <c r="P5" s="146"/>
      <c r="Q5" s="146"/>
      <c r="R5" s="147"/>
      <c r="S5" s="120"/>
      <c r="T5" s="120"/>
      <c r="U5" s="120"/>
      <c r="V5" s="120"/>
      <c r="W5" s="117"/>
      <c r="X5" s="117"/>
      <c r="Y5" s="117"/>
      <c r="Z5" s="117"/>
      <c r="AA5" s="117"/>
      <c r="AB5" s="117"/>
      <c r="AC5" s="117"/>
      <c r="AD5" s="117"/>
      <c r="AE5" s="118"/>
      <c r="AF5" s="119"/>
      <c r="AG5" s="35"/>
      <c r="AJ5" s="120"/>
      <c r="AK5" s="120"/>
      <c r="AL5" s="120"/>
    </row>
    <row r="6" spans="1:39" x14ac:dyDescent="0.2">
      <c r="A6" s="129" t="s">
        <v>195</v>
      </c>
      <c r="B6" s="130"/>
      <c r="C6" s="130"/>
      <c r="D6" s="130"/>
      <c r="E6" s="130"/>
      <c r="F6" s="130"/>
      <c r="G6" s="130"/>
      <c r="H6" s="130"/>
      <c r="I6" s="130"/>
      <c r="J6" s="130"/>
      <c r="K6" s="130"/>
      <c r="L6" s="130"/>
      <c r="M6" s="130"/>
      <c r="N6" s="130"/>
      <c r="O6" s="130"/>
      <c r="P6" s="130"/>
      <c r="Q6" s="130"/>
      <c r="R6" s="130"/>
      <c r="S6" s="130"/>
      <c r="T6" s="130"/>
      <c r="U6" s="130"/>
      <c r="V6" s="131"/>
      <c r="W6" s="37"/>
      <c r="X6" s="37"/>
      <c r="Y6" s="37"/>
      <c r="Z6" s="37"/>
      <c r="AA6" s="37"/>
      <c r="AB6" s="37"/>
      <c r="AC6" s="37"/>
      <c r="AD6" s="36"/>
      <c r="AE6" s="19"/>
      <c r="AF6" s="36"/>
      <c r="AL6" s="67"/>
    </row>
    <row r="7" spans="1:39" x14ac:dyDescent="0.2">
      <c r="A7" s="19" t="s">
        <v>20</v>
      </c>
      <c r="B7" s="50">
        <v>10.9</v>
      </c>
      <c r="C7" s="32" t="s">
        <v>21</v>
      </c>
      <c r="D7" s="50">
        <v>2.7</v>
      </c>
      <c r="E7" s="32" t="s">
        <v>21</v>
      </c>
      <c r="F7" s="50">
        <v>3</v>
      </c>
      <c r="G7" s="32" t="s">
        <v>21</v>
      </c>
      <c r="H7" s="50">
        <v>2.7</v>
      </c>
      <c r="I7" s="32" t="s">
        <v>21</v>
      </c>
      <c r="J7" s="50">
        <v>2.5</v>
      </c>
      <c r="K7" s="54" t="s">
        <v>21</v>
      </c>
      <c r="L7" s="8" t="s">
        <v>22</v>
      </c>
      <c r="M7" s="15" t="s">
        <v>23</v>
      </c>
      <c r="N7" s="16">
        <v>17191</v>
      </c>
      <c r="O7" s="14">
        <v>0</v>
      </c>
      <c r="P7" s="17">
        <v>0</v>
      </c>
      <c r="Q7" s="17" t="s">
        <v>24</v>
      </c>
      <c r="R7" s="27" t="s">
        <v>25</v>
      </c>
      <c r="S7" s="28" t="s">
        <v>21</v>
      </c>
      <c r="T7" s="28" t="s">
        <v>21</v>
      </c>
      <c r="U7" s="28" t="s">
        <v>21</v>
      </c>
      <c r="V7" s="28" t="s">
        <v>26</v>
      </c>
      <c r="W7" s="28">
        <v>0</v>
      </c>
      <c r="X7" s="28">
        <v>1.8150400000000001E-2</v>
      </c>
      <c r="Y7" s="28">
        <v>0.59865420000000003</v>
      </c>
      <c r="Z7" s="28">
        <v>3.2102699999999998E-2</v>
      </c>
      <c r="AA7" s="28">
        <v>9.3097899999999997E-2</v>
      </c>
      <c r="AB7" s="28">
        <v>0.25398199999999999</v>
      </c>
      <c r="AC7" s="40">
        <v>4.0128000000000004E-3</v>
      </c>
      <c r="AD7" s="20">
        <v>0</v>
      </c>
      <c r="AE7" s="41">
        <f>(+X7+Z7)*100</f>
        <v>5.0253099999999993</v>
      </c>
      <c r="AF7" s="42">
        <f>+AB7*100</f>
        <v>25.398199999999999</v>
      </c>
      <c r="AG7" s="43"/>
      <c r="AH7" s="44">
        <f>+D7+F7+H7+J7</f>
        <v>10.9</v>
      </c>
      <c r="AI7" s="4" t="b">
        <f>+AH7=B7</f>
        <v>1</v>
      </c>
      <c r="AJ7" s="58" t="s">
        <v>205</v>
      </c>
      <c r="AK7" s="76" t="s">
        <v>205</v>
      </c>
      <c r="AL7" s="60" t="s">
        <v>205</v>
      </c>
      <c r="AM7" s="57"/>
    </row>
    <row r="8" spans="1:39" x14ac:dyDescent="0.2">
      <c r="A8" s="19" t="s">
        <v>27</v>
      </c>
      <c r="B8" s="50">
        <v>10.8</v>
      </c>
      <c r="C8" s="32" t="s">
        <v>21</v>
      </c>
      <c r="D8" s="50">
        <v>2.7</v>
      </c>
      <c r="E8" s="32" t="s">
        <v>21</v>
      </c>
      <c r="F8" s="50">
        <v>2.7</v>
      </c>
      <c r="G8" s="32" t="s">
        <v>21</v>
      </c>
      <c r="H8" s="51">
        <v>2.5</v>
      </c>
      <c r="I8" s="32" t="s">
        <v>26</v>
      </c>
      <c r="J8" s="50">
        <v>2.9</v>
      </c>
      <c r="K8" s="54" t="s">
        <v>21</v>
      </c>
      <c r="L8" s="74" t="s">
        <v>28</v>
      </c>
      <c r="M8" s="15" t="s">
        <v>23</v>
      </c>
      <c r="N8" s="16">
        <v>32547</v>
      </c>
      <c r="O8" s="14">
        <v>0</v>
      </c>
      <c r="P8" s="17">
        <v>0</v>
      </c>
      <c r="Q8" s="17">
        <v>0</v>
      </c>
      <c r="R8" s="27" t="s">
        <v>25</v>
      </c>
      <c r="S8" s="28" t="s">
        <v>21</v>
      </c>
      <c r="T8" s="28" t="s">
        <v>21</v>
      </c>
      <c r="U8" s="28" t="s">
        <v>21</v>
      </c>
      <c r="V8" s="28" t="s">
        <v>26</v>
      </c>
      <c r="W8" s="28">
        <v>0.1089841</v>
      </c>
      <c r="X8" s="28">
        <v>0.1110931</v>
      </c>
      <c r="Y8" s="28">
        <v>0.41416570000000003</v>
      </c>
      <c r="Z8" s="28">
        <v>1.9143000000000001E-3</v>
      </c>
      <c r="AA8" s="28">
        <v>0.27017289999999999</v>
      </c>
      <c r="AB8" s="28">
        <v>9.3183199999999994E-2</v>
      </c>
      <c r="AC8" s="40">
        <v>4.8670000000000001E-4</v>
      </c>
      <c r="AD8" s="20">
        <v>0</v>
      </c>
      <c r="AE8" s="41">
        <f t="shared" ref="AE8:AE42" si="0">(+X8+Z8)*100</f>
        <v>11.300739999999999</v>
      </c>
      <c r="AF8" s="42">
        <f t="shared" ref="AF8:AF42" si="1">+AB8*100</f>
        <v>9.3183199999999999</v>
      </c>
      <c r="AG8" s="43"/>
      <c r="AH8" s="44">
        <f t="shared" ref="AH8:AH42" si="2">+D8+F8+H8+J8</f>
        <v>10.8</v>
      </c>
      <c r="AI8" s="4" t="b">
        <f t="shared" ref="AI8:AI42" si="3">+AH8=B8</f>
        <v>1</v>
      </c>
      <c r="AJ8" s="61" t="s">
        <v>205</v>
      </c>
      <c r="AK8" s="77" t="s">
        <v>205</v>
      </c>
      <c r="AL8" s="63" t="s">
        <v>205</v>
      </c>
      <c r="AM8" s="57"/>
    </row>
    <row r="9" spans="1:39" x14ac:dyDescent="0.2">
      <c r="A9" s="19" t="s">
        <v>29</v>
      </c>
      <c r="B9" s="50">
        <v>10.6</v>
      </c>
      <c r="C9" s="32" t="s">
        <v>21</v>
      </c>
      <c r="D9" s="50">
        <v>2.7</v>
      </c>
      <c r="E9" s="32" t="s">
        <v>21</v>
      </c>
      <c r="F9" s="50">
        <v>2.6</v>
      </c>
      <c r="G9" s="32" t="s">
        <v>21</v>
      </c>
      <c r="H9" s="50">
        <v>2.7</v>
      </c>
      <c r="I9" s="32" t="s">
        <v>21</v>
      </c>
      <c r="J9" s="50">
        <v>2.6</v>
      </c>
      <c r="K9" s="54" t="s">
        <v>21</v>
      </c>
      <c r="L9" s="74" t="s">
        <v>28</v>
      </c>
      <c r="M9" s="15" t="s">
        <v>23</v>
      </c>
      <c r="N9" s="16">
        <v>20999</v>
      </c>
      <c r="O9" s="14">
        <v>0</v>
      </c>
      <c r="P9" s="17" t="s">
        <v>30</v>
      </c>
      <c r="Q9" s="17" t="s">
        <v>24</v>
      </c>
      <c r="R9" s="27" t="s">
        <v>25</v>
      </c>
      <c r="S9" s="28" t="s">
        <v>26</v>
      </c>
      <c r="T9" s="28" t="s">
        <v>26</v>
      </c>
      <c r="U9" s="28" t="s">
        <v>21</v>
      </c>
      <c r="V9" s="28" t="s">
        <v>26</v>
      </c>
      <c r="W9" s="28">
        <v>1.3449300000000001E-2</v>
      </c>
      <c r="X9" s="28">
        <v>4.7264500000000001E-2</v>
      </c>
      <c r="Y9" s="28">
        <v>8.5979000000000003E-3</v>
      </c>
      <c r="Z9" s="28">
        <v>1.7051699999999999E-2</v>
      </c>
      <c r="AA9" s="28">
        <v>0.27513330000000003</v>
      </c>
      <c r="AB9" s="28">
        <v>0.26139580000000001</v>
      </c>
      <c r="AC9" s="40">
        <v>0.3765791</v>
      </c>
      <c r="AD9" s="20">
        <v>5.2840000000000005E-4</v>
      </c>
      <c r="AE9" s="41">
        <f t="shared" si="0"/>
        <v>6.4316200000000006</v>
      </c>
      <c r="AF9" s="42">
        <f t="shared" si="1"/>
        <v>26.139580000000002</v>
      </c>
      <c r="AG9" s="43"/>
      <c r="AH9" s="44">
        <f t="shared" si="2"/>
        <v>10.6</v>
      </c>
      <c r="AI9" s="4" t="b">
        <f t="shared" si="3"/>
        <v>1</v>
      </c>
      <c r="AJ9" s="14" t="s">
        <v>201</v>
      </c>
      <c r="AK9" s="74" t="s">
        <v>201</v>
      </c>
      <c r="AL9" s="63" t="s">
        <v>205</v>
      </c>
    </row>
    <row r="10" spans="1:39" x14ac:dyDescent="0.2">
      <c r="A10" s="19" t="s">
        <v>31</v>
      </c>
      <c r="B10" s="50">
        <v>10.199999999999999</v>
      </c>
      <c r="C10" s="32" t="s">
        <v>21</v>
      </c>
      <c r="D10" s="50">
        <v>2.9</v>
      </c>
      <c r="E10" s="32" t="s">
        <v>21</v>
      </c>
      <c r="F10" s="50">
        <v>2.4</v>
      </c>
      <c r="G10" s="32" t="s">
        <v>21</v>
      </c>
      <c r="H10" s="51">
        <v>2.4</v>
      </c>
      <c r="I10" s="32" t="s">
        <v>26</v>
      </c>
      <c r="J10" s="50">
        <v>2.5</v>
      </c>
      <c r="K10" s="54" t="s">
        <v>21</v>
      </c>
      <c r="L10" s="74" t="s">
        <v>28</v>
      </c>
      <c r="M10" s="15" t="s">
        <v>23</v>
      </c>
      <c r="N10" s="16">
        <v>24189</v>
      </c>
      <c r="O10" s="14">
        <v>0</v>
      </c>
      <c r="P10" s="17" t="s">
        <v>30</v>
      </c>
      <c r="Q10" s="17" t="s">
        <v>24</v>
      </c>
      <c r="R10" s="27">
        <v>0</v>
      </c>
      <c r="S10" s="28" t="s">
        <v>26</v>
      </c>
      <c r="T10" s="28" t="s">
        <v>26</v>
      </c>
      <c r="U10" s="28" t="s">
        <v>21</v>
      </c>
      <c r="V10" s="28" t="s">
        <v>32</v>
      </c>
      <c r="W10" s="28">
        <v>8.52522E-2</v>
      </c>
      <c r="X10" s="28">
        <v>0.1133686</v>
      </c>
      <c r="Y10" s="28">
        <v>2.65156E-2</v>
      </c>
      <c r="Z10" s="28">
        <v>1.89632E-2</v>
      </c>
      <c r="AA10" s="28">
        <v>0.2544843</v>
      </c>
      <c r="AB10" s="28">
        <v>0.2165579</v>
      </c>
      <c r="AC10" s="40">
        <v>0.28095880000000001</v>
      </c>
      <c r="AD10" s="20">
        <v>3.8993999999999999E-3</v>
      </c>
      <c r="AE10" s="41">
        <f t="shared" si="0"/>
        <v>13.233180000000001</v>
      </c>
      <c r="AF10" s="42">
        <f t="shared" si="1"/>
        <v>21.65579</v>
      </c>
      <c r="AG10" s="43"/>
      <c r="AH10" s="44">
        <f t="shared" si="2"/>
        <v>10.199999999999999</v>
      </c>
      <c r="AI10" s="4" t="b">
        <f t="shared" si="3"/>
        <v>1</v>
      </c>
      <c r="AJ10" s="14" t="s">
        <v>201</v>
      </c>
      <c r="AK10" s="74" t="s">
        <v>201</v>
      </c>
      <c r="AL10" s="63" t="s">
        <v>205</v>
      </c>
    </row>
    <row r="11" spans="1:39" x14ac:dyDescent="0.2">
      <c r="A11" s="19" t="s">
        <v>33</v>
      </c>
      <c r="B11" s="50">
        <v>9.9</v>
      </c>
      <c r="C11" s="32" t="s">
        <v>21</v>
      </c>
      <c r="D11" s="50">
        <v>2.6</v>
      </c>
      <c r="E11" s="32" t="s">
        <v>21</v>
      </c>
      <c r="F11" s="50">
        <v>2.4</v>
      </c>
      <c r="G11" s="32" t="s">
        <v>21</v>
      </c>
      <c r="H11" s="51">
        <v>2.5</v>
      </c>
      <c r="I11" s="32" t="s">
        <v>26</v>
      </c>
      <c r="J11" s="51">
        <v>2.4</v>
      </c>
      <c r="K11" s="45" t="s">
        <v>26</v>
      </c>
      <c r="L11" s="74" t="s">
        <v>28</v>
      </c>
      <c r="M11" s="15" t="s">
        <v>23</v>
      </c>
      <c r="N11" s="16">
        <v>28500</v>
      </c>
      <c r="O11" s="14">
        <v>0</v>
      </c>
      <c r="P11" s="17">
        <v>0</v>
      </c>
      <c r="Q11" s="17" t="s">
        <v>24</v>
      </c>
      <c r="R11" s="27" t="s">
        <v>25</v>
      </c>
      <c r="S11" s="28" t="s">
        <v>32</v>
      </c>
      <c r="T11" s="28" t="s">
        <v>21</v>
      </c>
      <c r="U11" s="28" t="s">
        <v>21</v>
      </c>
      <c r="V11" s="28" t="s">
        <v>32</v>
      </c>
      <c r="W11" s="28">
        <v>0</v>
      </c>
      <c r="X11" s="28">
        <v>4.54245E-2</v>
      </c>
      <c r="Y11" s="28">
        <v>0</v>
      </c>
      <c r="Z11" s="28">
        <v>5.7201200000000001E-2</v>
      </c>
      <c r="AA11" s="28">
        <v>0.26173170000000001</v>
      </c>
      <c r="AB11" s="28">
        <v>0.2769933</v>
      </c>
      <c r="AC11" s="40">
        <v>0.33581689999999997</v>
      </c>
      <c r="AD11" s="20">
        <v>2.2832399999999999E-2</v>
      </c>
      <c r="AE11" s="41">
        <f t="shared" si="0"/>
        <v>10.26257</v>
      </c>
      <c r="AF11" s="42">
        <f t="shared" si="1"/>
        <v>27.69933</v>
      </c>
      <c r="AG11" s="43"/>
      <c r="AH11" s="44">
        <f t="shared" si="2"/>
        <v>9.9</v>
      </c>
      <c r="AI11" s="4" t="b">
        <f t="shared" si="3"/>
        <v>1</v>
      </c>
      <c r="AJ11" s="61" t="s">
        <v>207</v>
      </c>
      <c r="AK11" s="77" t="s">
        <v>205</v>
      </c>
      <c r="AL11" s="63" t="s">
        <v>205</v>
      </c>
    </row>
    <row r="12" spans="1:39" x14ac:dyDescent="0.2">
      <c r="A12" s="19" t="s">
        <v>34</v>
      </c>
      <c r="B12" s="50">
        <v>9.9</v>
      </c>
      <c r="C12" s="32" t="s">
        <v>21</v>
      </c>
      <c r="D12" s="51">
        <v>2.4</v>
      </c>
      <c r="E12" s="32" t="s">
        <v>26</v>
      </c>
      <c r="F12" s="50">
        <v>2.4</v>
      </c>
      <c r="G12" s="32" t="s">
        <v>21</v>
      </c>
      <c r="H12" s="51">
        <v>2.5</v>
      </c>
      <c r="I12" s="32" t="s">
        <v>26</v>
      </c>
      <c r="J12" s="50">
        <v>2.6</v>
      </c>
      <c r="K12" s="45" t="s">
        <v>21</v>
      </c>
      <c r="L12" s="74" t="s">
        <v>28</v>
      </c>
      <c r="M12" s="15" t="s">
        <v>23</v>
      </c>
      <c r="N12" s="16">
        <v>37917</v>
      </c>
      <c r="O12" s="14">
        <v>0</v>
      </c>
      <c r="P12" s="17">
        <v>0</v>
      </c>
      <c r="Q12" s="17" t="s">
        <v>24</v>
      </c>
      <c r="R12" s="27" t="s">
        <v>25</v>
      </c>
      <c r="S12" s="28" t="s">
        <v>21</v>
      </c>
      <c r="T12" s="28" t="s">
        <v>21</v>
      </c>
      <c r="U12" s="28" t="s">
        <v>26</v>
      </c>
      <c r="V12" s="28" t="s">
        <v>32</v>
      </c>
      <c r="W12" s="28">
        <v>0</v>
      </c>
      <c r="X12" s="28">
        <v>7.4972800000000006E-2</v>
      </c>
      <c r="Y12" s="28">
        <v>0.55457009999999995</v>
      </c>
      <c r="Z12" s="28">
        <v>1.5897999999999999E-3</v>
      </c>
      <c r="AA12" s="28">
        <v>0.23518259999999999</v>
      </c>
      <c r="AB12" s="28">
        <v>4.8698900000000003E-2</v>
      </c>
      <c r="AC12" s="40">
        <v>8.4985900000000003E-2</v>
      </c>
      <c r="AD12" s="20">
        <v>0</v>
      </c>
      <c r="AE12" s="41">
        <f t="shared" si="0"/>
        <v>7.6562600000000005</v>
      </c>
      <c r="AF12" s="42">
        <f t="shared" si="1"/>
        <v>4.8698900000000007</v>
      </c>
      <c r="AG12" s="43"/>
      <c r="AH12" s="44">
        <f t="shared" si="2"/>
        <v>9.9</v>
      </c>
      <c r="AI12" s="4" t="b">
        <f t="shared" si="3"/>
        <v>1</v>
      </c>
      <c r="AJ12" s="61" t="s">
        <v>205</v>
      </c>
      <c r="AK12" s="77" t="s">
        <v>205</v>
      </c>
      <c r="AL12" s="15" t="s">
        <v>201</v>
      </c>
    </row>
    <row r="13" spans="1:39" x14ac:dyDescent="0.2">
      <c r="A13" s="19" t="s">
        <v>35</v>
      </c>
      <c r="B13" s="50">
        <v>9.9</v>
      </c>
      <c r="C13" s="32" t="s">
        <v>21</v>
      </c>
      <c r="D13" s="50">
        <v>2.6</v>
      </c>
      <c r="E13" s="32" t="s">
        <v>21</v>
      </c>
      <c r="F13" s="51">
        <v>2.2000000000000002</v>
      </c>
      <c r="G13" s="32" t="s">
        <v>26</v>
      </c>
      <c r="H13" s="50">
        <v>2.7</v>
      </c>
      <c r="I13" s="32" t="s">
        <v>21</v>
      </c>
      <c r="J13" s="51">
        <v>2.4</v>
      </c>
      <c r="K13" s="45" t="s">
        <v>26</v>
      </c>
      <c r="L13" s="74" t="s">
        <v>28</v>
      </c>
      <c r="M13" s="15" t="s">
        <v>23</v>
      </c>
      <c r="N13" s="16">
        <v>31962</v>
      </c>
      <c r="O13" s="14">
        <v>0</v>
      </c>
      <c r="P13" s="17">
        <v>0</v>
      </c>
      <c r="Q13" s="17" t="s">
        <v>24</v>
      </c>
      <c r="R13" s="27" t="s">
        <v>25</v>
      </c>
      <c r="S13" s="28" t="s">
        <v>32</v>
      </c>
      <c r="T13" s="28" t="s">
        <v>21</v>
      </c>
      <c r="U13" s="28" t="s">
        <v>21</v>
      </c>
      <c r="V13" s="28" t="s">
        <v>32</v>
      </c>
      <c r="W13" s="28">
        <v>0</v>
      </c>
      <c r="X13" s="28">
        <v>0</v>
      </c>
      <c r="Y13" s="28">
        <v>0.64578780000000002</v>
      </c>
      <c r="Z13" s="28">
        <v>0</v>
      </c>
      <c r="AA13" s="28">
        <v>0.20211370000000001</v>
      </c>
      <c r="AB13" s="28">
        <v>5.6612000000000003E-2</v>
      </c>
      <c r="AC13" s="40">
        <v>8.5288299999999997E-2</v>
      </c>
      <c r="AD13" s="20">
        <v>1.0198199999999999E-2</v>
      </c>
      <c r="AE13" s="41">
        <f t="shared" si="0"/>
        <v>0</v>
      </c>
      <c r="AF13" s="42">
        <f t="shared" si="1"/>
        <v>5.6612</v>
      </c>
      <c r="AG13" s="43"/>
      <c r="AH13" s="44">
        <f t="shared" si="2"/>
        <v>9.9</v>
      </c>
      <c r="AI13" s="4" t="b">
        <f t="shared" si="3"/>
        <v>1</v>
      </c>
      <c r="AJ13" s="61" t="s">
        <v>207</v>
      </c>
      <c r="AK13" s="77" t="s">
        <v>205</v>
      </c>
      <c r="AL13" s="63" t="s">
        <v>205</v>
      </c>
    </row>
    <row r="14" spans="1:39" x14ac:dyDescent="0.2">
      <c r="A14" s="19" t="s">
        <v>36</v>
      </c>
      <c r="B14" s="50">
        <v>9.8000000000000007</v>
      </c>
      <c r="C14" s="32" t="s">
        <v>21</v>
      </c>
      <c r="D14" s="52">
        <v>1.9</v>
      </c>
      <c r="E14" s="32" t="s">
        <v>32</v>
      </c>
      <c r="F14" s="50">
        <v>2.7</v>
      </c>
      <c r="G14" s="32" t="s">
        <v>21</v>
      </c>
      <c r="H14" s="50">
        <v>2.7</v>
      </c>
      <c r="I14" s="32" t="s">
        <v>21</v>
      </c>
      <c r="J14" s="50">
        <v>2.5</v>
      </c>
      <c r="K14" s="45" t="s">
        <v>21</v>
      </c>
      <c r="L14" s="74" t="s">
        <v>28</v>
      </c>
      <c r="M14" s="15" t="s">
        <v>23</v>
      </c>
      <c r="N14" s="16">
        <v>20374</v>
      </c>
      <c r="O14" s="14">
        <v>0</v>
      </c>
      <c r="P14" s="17">
        <v>0</v>
      </c>
      <c r="Q14" s="17" t="s">
        <v>24</v>
      </c>
      <c r="R14" s="27" t="s">
        <v>25</v>
      </c>
      <c r="S14" s="28" t="s">
        <v>26</v>
      </c>
      <c r="T14" s="28" t="s">
        <v>32</v>
      </c>
      <c r="U14" s="28" t="s">
        <v>32</v>
      </c>
      <c r="V14" s="28" t="s">
        <v>26</v>
      </c>
      <c r="W14" s="28">
        <v>5.7426999999999999E-2</v>
      </c>
      <c r="X14" s="28">
        <v>0.13179730000000001</v>
      </c>
      <c r="Y14" s="28">
        <v>6.0476000000000002E-3</v>
      </c>
      <c r="Z14" s="28">
        <v>2.2940800000000001E-2</v>
      </c>
      <c r="AA14" s="28">
        <v>0.21996199999999999</v>
      </c>
      <c r="AB14" s="28">
        <v>0.2814374</v>
      </c>
      <c r="AC14" s="40">
        <v>0.28038780000000002</v>
      </c>
      <c r="AD14" s="20">
        <v>0</v>
      </c>
      <c r="AE14" s="41">
        <f t="shared" si="0"/>
        <v>15.473810000000002</v>
      </c>
      <c r="AF14" s="42">
        <f t="shared" si="1"/>
        <v>28.143740000000001</v>
      </c>
      <c r="AG14" s="43"/>
      <c r="AH14" s="44">
        <f t="shared" si="2"/>
        <v>9.8000000000000007</v>
      </c>
      <c r="AI14" s="4" t="b">
        <f t="shared" si="3"/>
        <v>1</v>
      </c>
      <c r="AJ14" s="14" t="s">
        <v>201</v>
      </c>
      <c r="AK14" s="77" t="s">
        <v>207</v>
      </c>
      <c r="AL14" s="63" t="s">
        <v>207</v>
      </c>
    </row>
    <row r="15" spans="1:39" x14ac:dyDescent="0.2">
      <c r="A15" s="19" t="s">
        <v>37</v>
      </c>
      <c r="B15" s="50">
        <v>9.6</v>
      </c>
      <c r="C15" s="32" t="s">
        <v>21</v>
      </c>
      <c r="D15" s="51">
        <v>2.2999999999999998</v>
      </c>
      <c r="E15" s="32" t="s">
        <v>26</v>
      </c>
      <c r="F15" s="51">
        <v>2.2999999999999998</v>
      </c>
      <c r="G15" s="32" t="s">
        <v>26</v>
      </c>
      <c r="H15" s="51">
        <v>2.4</v>
      </c>
      <c r="I15" s="32" t="s">
        <v>26</v>
      </c>
      <c r="J15" s="50">
        <v>2.6</v>
      </c>
      <c r="K15" s="45" t="s">
        <v>21</v>
      </c>
      <c r="L15" s="74" t="s">
        <v>28</v>
      </c>
      <c r="M15" s="15" t="s">
        <v>23</v>
      </c>
      <c r="N15" s="16">
        <v>24025</v>
      </c>
      <c r="O15" s="14" t="s">
        <v>38</v>
      </c>
      <c r="P15" s="17">
        <v>0</v>
      </c>
      <c r="Q15" s="17" t="s">
        <v>24</v>
      </c>
      <c r="R15" s="27" t="s">
        <v>25</v>
      </c>
      <c r="S15" s="28" t="s">
        <v>21</v>
      </c>
      <c r="T15" s="28" t="s">
        <v>21</v>
      </c>
      <c r="U15" s="28" t="s">
        <v>26</v>
      </c>
      <c r="V15" s="28" t="s">
        <v>26</v>
      </c>
      <c r="W15" s="28">
        <v>0</v>
      </c>
      <c r="X15" s="28">
        <v>1.6175700000000001E-2</v>
      </c>
      <c r="Y15" s="28">
        <v>0.4348455</v>
      </c>
      <c r="Z15" s="28">
        <v>7.1842E-3</v>
      </c>
      <c r="AA15" s="28">
        <v>0.34483999999999998</v>
      </c>
      <c r="AB15" s="28">
        <v>0.15253929999999999</v>
      </c>
      <c r="AC15" s="40">
        <v>4.4415299999999998E-2</v>
      </c>
      <c r="AD15" s="20">
        <v>0</v>
      </c>
      <c r="AE15" s="41">
        <f t="shared" si="0"/>
        <v>2.3359900000000002</v>
      </c>
      <c r="AF15" s="42">
        <f t="shared" si="1"/>
        <v>15.253929999999999</v>
      </c>
      <c r="AG15" s="43"/>
      <c r="AH15" s="44">
        <f t="shared" si="2"/>
        <v>9.6</v>
      </c>
      <c r="AI15" s="4" t="b">
        <f t="shared" si="3"/>
        <v>1</v>
      </c>
      <c r="AJ15" s="61" t="s">
        <v>205</v>
      </c>
      <c r="AK15" s="77" t="s">
        <v>205</v>
      </c>
      <c r="AL15" s="15" t="s">
        <v>201</v>
      </c>
    </row>
    <row r="16" spans="1:39" x14ac:dyDescent="0.2">
      <c r="A16" s="19" t="s">
        <v>39</v>
      </c>
      <c r="B16" s="50">
        <v>9.6</v>
      </c>
      <c r="C16" s="32" t="s">
        <v>21</v>
      </c>
      <c r="D16" s="51">
        <v>2.1</v>
      </c>
      <c r="E16" s="32" t="s">
        <v>26</v>
      </c>
      <c r="F16" s="50">
        <v>2.5</v>
      </c>
      <c r="G16" s="32" t="s">
        <v>21</v>
      </c>
      <c r="H16" s="51">
        <v>2.4</v>
      </c>
      <c r="I16" s="32" t="s">
        <v>26</v>
      </c>
      <c r="J16" s="50">
        <v>2.6</v>
      </c>
      <c r="K16" s="45" t="s">
        <v>21</v>
      </c>
      <c r="L16" s="75" t="s">
        <v>28</v>
      </c>
      <c r="M16" s="15" t="s">
        <v>23</v>
      </c>
      <c r="N16" s="16">
        <v>18200</v>
      </c>
      <c r="O16" s="14">
        <v>0</v>
      </c>
      <c r="P16" s="17" t="s">
        <v>30</v>
      </c>
      <c r="Q16" s="17" t="s">
        <v>24</v>
      </c>
      <c r="R16" s="27">
        <v>0</v>
      </c>
      <c r="S16" s="28" t="s">
        <v>26</v>
      </c>
      <c r="T16" s="28" t="s">
        <v>21</v>
      </c>
      <c r="U16" s="28" t="s">
        <v>21</v>
      </c>
      <c r="V16" s="28" t="s">
        <v>32</v>
      </c>
      <c r="W16" s="28">
        <v>0</v>
      </c>
      <c r="X16" s="28">
        <v>4.7375899999999999E-2</v>
      </c>
      <c r="Y16" s="28">
        <v>9.5300800000000005E-2</v>
      </c>
      <c r="Z16" s="28">
        <v>1.78415E-2</v>
      </c>
      <c r="AA16" s="28">
        <v>0.28930610000000001</v>
      </c>
      <c r="AB16" s="28">
        <v>0.29358800000000002</v>
      </c>
      <c r="AC16" s="40">
        <v>0.2565327</v>
      </c>
      <c r="AD16" s="20">
        <v>5.49E-5</v>
      </c>
      <c r="AE16" s="41">
        <f t="shared" si="0"/>
        <v>6.5217399999999994</v>
      </c>
      <c r="AF16" s="42">
        <f t="shared" si="1"/>
        <v>29.358800000000002</v>
      </c>
      <c r="AG16" s="43"/>
      <c r="AH16" s="44">
        <f t="shared" si="2"/>
        <v>9.6</v>
      </c>
      <c r="AI16" s="4" t="b">
        <f t="shared" si="3"/>
        <v>1</v>
      </c>
      <c r="AJ16" s="23" t="s">
        <v>201</v>
      </c>
      <c r="AK16" s="78" t="s">
        <v>205</v>
      </c>
      <c r="AL16" s="65" t="s">
        <v>205</v>
      </c>
    </row>
    <row r="17" spans="1:38" x14ac:dyDescent="0.2">
      <c r="A17" s="129" t="s">
        <v>196</v>
      </c>
      <c r="B17" s="130"/>
      <c r="C17" s="130"/>
      <c r="D17" s="130"/>
      <c r="E17" s="130"/>
      <c r="F17" s="130"/>
      <c r="G17" s="130"/>
      <c r="H17" s="130"/>
      <c r="I17" s="130"/>
      <c r="J17" s="130"/>
      <c r="K17" s="130"/>
      <c r="L17" s="130"/>
      <c r="M17" s="130"/>
      <c r="N17" s="130"/>
      <c r="O17" s="130"/>
      <c r="P17" s="130"/>
      <c r="Q17" s="130"/>
      <c r="R17" s="130"/>
      <c r="S17" s="130"/>
      <c r="T17" s="130"/>
      <c r="U17" s="130"/>
      <c r="V17" s="131"/>
      <c r="W17" s="28"/>
      <c r="X17" s="28"/>
      <c r="Y17" s="28"/>
      <c r="Z17" s="28"/>
      <c r="AA17" s="28"/>
      <c r="AB17" s="28"/>
      <c r="AC17" s="40"/>
      <c r="AD17" s="20"/>
      <c r="AE17" s="41"/>
      <c r="AF17" s="42"/>
      <c r="AG17" s="43"/>
      <c r="AH17" s="44"/>
      <c r="AL17" s="68"/>
    </row>
    <row r="18" spans="1:38" x14ac:dyDescent="0.2">
      <c r="A18" s="19" t="s">
        <v>40</v>
      </c>
      <c r="B18" s="51">
        <v>9.3000000000000007</v>
      </c>
      <c r="C18" s="32" t="s">
        <v>26</v>
      </c>
      <c r="D18" s="52">
        <v>2</v>
      </c>
      <c r="E18" s="32" t="s">
        <v>32</v>
      </c>
      <c r="F18" s="51">
        <v>2.2999999999999998</v>
      </c>
      <c r="G18" s="32" t="s">
        <v>26</v>
      </c>
      <c r="H18" s="51">
        <v>2.5</v>
      </c>
      <c r="I18" s="32" t="s">
        <v>26</v>
      </c>
      <c r="J18" s="50">
        <v>2.5</v>
      </c>
      <c r="K18" s="45" t="s">
        <v>21</v>
      </c>
      <c r="L18" s="8" t="s">
        <v>28</v>
      </c>
      <c r="M18" s="15" t="s">
        <v>23</v>
      </c>
      <c r="N18" s="16">
        <v>28100</v>
      </c>
      <c r="O18" s="14">
        <v>0</v>
      </c>
      <c r="P18" s="17">
        <v>0</v>
      </c>
      <c r="Q18" s="17" t="s">
        <v>24</v>
      </c>
      <c r="R18" s="27">
        <v>0</v>
      </c>
      <c r="S18" s="28" t="s">
        <v>26</v>
      </c>
      <c r="T18" s="28" t="s">
        <v>26</v>
      </c>
      <c r="U18" s="28" t="s">
        <v>26</v>
      </c>
      <c r="V18" s="28" t="s">
        <v>26</v>
      </c>
      <c r="W18" s="28">
        <v>0</v>
      </c>
      <c r="X18" s="28">
        <v>0.19325030000000001</v>
      </c>
      <c r="Y18" s="28">
        <v>1.4392999999999999E-3</v>
      </c>
      <c r="Z18" s="28">
        <v>3.8142500000000003E-2</v>
      </c>
      <c r="AA18" s="28">
        <v>0.17938709999999999</v>
      </c>
      <c r="AB18" s="28">
        <v>0.22370370000000001</v>
      </c>
      <c r="AC18" s="40">
        <v>0.36407709999999999</v>
      </c>
      <c r="AD18" s="20">
        <v>0</v>
      </c>
      <c r="AE18" s="41">
        <f t="shared" si="0"/>
        <v>23.139279999999999</v>
      </c>
      <c r="AF18" s="42">
        <f t="shared" si="1"/>
        <v>22.370370000000001</v>
      </c>
      <c r="AG18" s="43"/>
      <c r="AH18" s="44">
        <f t="shared" si="2"/>
        <v>9.3000000000000007</v>
      </c>
      <c r="AI18" s="4" t="b">
        <f t="shared" si="3"/>
        <v>1</v>
      </c>
      <c r="AJ18" s="6" t="s">
        <v>201</v>
      </c>
      <c r="AK18" s="8" t="s">
        <v>201</v>
      </c>
      <c r="AL18" s="7" t="s">
        <v>201</v>
      </c>
    </row>
    <row r="19" spans="1:38" x14ac:dyDescent="0.2">
      <c r="A19" s="19" t="s">
        <v>41</v>
      </c>
      <c r="B19" s="51">
        <v>9.3000000000000007</v>
      </c>
      <c r="C19" s="32" t="s">
        <v>26</v>
      </c>
      <c r="D19" s="51">
        <v>2.4</v>
      </c>
      <c r="E19" s="32" t="s">
        <v>26</v>
      </c>
      <c r="F19" s="51">
        <v>2.2999999999999998</v>
      </c>
      <c r="G19" s="32" t="s">
        <v>26</v>
      </c>
      <c r="H19" s="50">
        <v>2.6</v>
      </c>
      <c r="I19" s="32" t="s">
        <v>21</v>
      </c>
      <c r="J19" s="51">
        <v>2</v>
      </c>
      <c r="K19" s="45" t="s">
        <v>26</v>
      </c>
      <c r="L19" s="74" t="s">
        <v>28</v>
      </c>
      <c r="M19" s="15" t="s">
        <v>23</v>
      </c>
      <c r="N19" s="16">
        <v>18500</v>
      </c>
      <c r="O19" s="14">
        <v>0</v>
      </c>
      <c r="P19" s="17">
        <v>0</v>
      </c>
      <c r="Q19" s="17" t="s">
        <v>24</v>
      </c>
      <c r="R19" s="27" t="s">
        <v>25</v>
      </c>
      <c r="S19" s="28" t="s">
        <v>26</v>
      </c>
      <c r="T19" s="28" t="s">
        <v>21</v>
      </c>
      <c r="U19" s="28" t="s">
        <v>26</v>
      </c>
      <c r="V19" s="28" t="s">
        <v>32</v>
      </c>
      <c r="W19" s="28">
        <v>0</v>
      </c>
      <c r="X19" s="28">
        <v>0.1396654</v>
      </c>
      <c r="Y19" s="28">
        <v>4.2869299999999999E-2</v>
      </c>
      <c r="Z19" s="28">
        <v>1.64446E-2</v>
      </c>
      <c r="AA19" s="28">
        <v>0.21015030000000001</v>
      </c>
      <c r="AB19" s="28">
        <v>0.2934505</v>
      </c>
      <c r="AC19" s="40">
        <v>0.29736319999999999</v>
      </c>
      <c r="AD19" s="20">
        <v>5.6700000000000003E-5</v>
      </c>
      <c r="AE19" s="41">
        <f t="shared" si="0"/>
        <v>15.611000000000001</v>
      </c>
      <c r="AF19" s="42">
        <f t="shared" si="1"/>
        <v>29.345050000000001</v>
      </c>
      <c r="AG19" s="43"/>
      <c r="AH19" s="44">
        <f t="shared" si="2"/>
        <v>9.2999999999999989</v>
      </c>
      <c r="AI19" s="4" t="b">
        <f t="shared" si="3"/>
        <v>1</v>
      </c>
      <c r="AJ19" s="14" t="s">
        <v>201</v>
      </c>
      <c r="AK19" s="77" t="s">
        <v>205</v>
      </c>
      <c r="AL19" s="15" t="s">
        <v>201</v>
      </c>
    </row>
    <row r="20" spans="1:38" x14ac:dyDescent="0.2">
      <c r="A20" s="19" t="s">
        <v>42</v>
      </c>
      <c r="B20" s="51">
        <v>9.1999999999999993</v>
      </c>
      <c r="C20" s="32" t="s">
        <v>26</v>
      </c>
      <c r="D20" s="51">
        <v>2.2999999999999998</v>
      </c>
      <c r="E20" s="32" t="s">
        <v>26</v>
      </c>
      <c r="F20" s="51">
        <v>2.2999999999999998</v>
      </c>
      <c r="G20" s="32" t="s">
        <v>26</v>
      </c>
      <c r="H20" s="50">
        <v>2.6</v>
      </c>
      <c r="I20" s="32" t="s">
        <v>21</v>
      </c>
      <c r="J20" s="51">
        <v>2</v>
      </c>
      <c r="K20" s="45" t="s">
        <v>26</v>
      </c>
      <c r="L20" s="74" t="s">
        <v>28</v>
      </c>
      <c r="M20" s="15" t="s">
        <v>23</v>
      </c>
      <c r="N20" s="16">
        <v>36962</v>
      </c>
      <c r="O20" s="14" t="s">
        <v>38</v>
      </c>
      <c r="P20" s="17">
        <v>0</v>
      </c>
      <c r="Q20" s="17" t="s">
        <v>24</v>
      </c>
      <c r="R20" s="27">
        <v>0</v>
      </c>
      <c r="S20" s="28" t="s">
        <v>21</v>
      </c>
      <c r="T20" s="28" t="s">
        <v>21</v>
      </c>
      <c r="U20" s="28" t="s">
        <v>26</v>
      </c>
      <c r="V20" s="28" t="s">
        <v>26</v>
      </c>
      <c r="W20" s="28">
        <v>2.8315199999999999E-2</v>
      </c>
      <c r="X20" s="28">
        <v>7.1537799999999999E-2</v>
      </c>
      <c r="Y20" s="28">
        <v>0.37200820000000001</v>
      </c>
      <c r="Z20" s="28">
        <v>1.5554200000000001E-2</v>
      </c>
      <c r="AA20" s="28">
        <v>0.15660099999999999</v>
      </c>
      <c r="AB20" s="28">
        <v>0.1770362</v>
      </c>
      <c r="AC20" s="40">
        <v>0.17894740000000001</v>
      </c>
      <c r="AD20" s="20">
        <v>0</v>
      </c>
      <c r="AE20" s="41">
        <f t="shared" si="0"/>
        <v>8.7092000000000009</v>
      </c>
      <c r="AF20" s="42">
        <f t="shared" si="1"/>
        <v>17.703620000000001</v>
      </c>
      <c r="AG20" s="43"/>
      <c r="AH20" s="44">
        <f t="shared" si="2"/>
        <v>9.1999999999999993</v>
      </c>
      <c r="AI20" s="4" t="b">
        <f t="shared" si="3"/>
        <v>1</v>
      </c>
      <c r="AJ20" s="61" t="s">
        <v>205</v>
      </c>
      <c r="AK20" s="77" t="s">
        <v>205</v>
      </c>
      <c r="AL20" s="15" t="s">
        <v>201</v>
      </c>
    </row>
    <row r="21" spans="1:38" x14ac:dyDescent="0.2">
      <c r="A21" s="19" t="s">
        <v>43</v>
      </c>
      <c r="B21" s="51">
        <v>9.1</v>
      </c>
      <c r="C21" s="32" t="s">
        <v>26</v>
      </c>
      <c r="D21" s="51">
        <v>2.2999999999999998</v>
      </c>
      <c r="E21" s="32" t="s">
        <v>26</v>
      </c>
      <c r="F21" s="51">
        <v>2.2999999999999998</v>
      </c>
      <c r="G21" s="32" t="s">
        <v>26</v>
      </c>
      <c r="H21" s="51">
        <v>2.5</v>
      </c>
      <c r="I21" s="32" t="s">
        <v>26</v>
      </c>
      <c r="J21" s="51">
        <v>2</v>
      </c>
      <c r="K21" s="45" t="s">
        <v>26</v>
      </c>
      <c r="L21" s="74" t="s">
        <v>28</v>
      </c>
      <c r="M21" s="15" t="s">
        <v>23</v>
      </c>
      <c r="N21" s="16">
        <v>31065</v>
      </c>
      <c r="O21" s="14">
        <v>0</v>
      </c>
      <c r="P21" s="17">
        <v>0</v>
      </c>
      <c r="Q21" s="17" t="s">
        <v>24</v>
      </c>
      <c r="R21" s="27">
        <v>0</v>
      </c>
      <c r="S21" s="28" t="s">
        <v>32</v>
      </c>
      <c r="T21" s="28" t="s">
        <v>21</v>
      </c>
      <c r="U21" s="28" t="s">
        <v>21</v>
      </c>
      <c r="V21" s="28" t="s">
        <v>32</v>
      </c>
      <c r="W21" s="28">
        <v>5.9329600000000003E-2</v>
      </c>
      <c r="X21" s="28">
        <v>2.6322999999999999E-2</v>
      </c>
      <c r="Y21" s="28">
        <v>0</v>
      </c>
      <c r="Z21" s="28">
        <v>3.2835200000000002E-2</v>
      </c>
      <c r="AA21" s="28">
        <v>0.20640249999999999</v>
      </c>
      <c r="AB21" s="28">
        <v>0.21438850000000001</v>
      </c>
      <c r="AC21" s="40">
        <v>0.44063609999999998</v>
      </c>
      <c r="AD21" s="20">
        <v>2.0084999999999999E-2</v>
      </c>
      <c r="AE21" s="41">
        <f t="shared" si="0"/>
        <v>5.9158200000000001</v>
      </c>
      <c r="AF21" s="42">
        <f t="shared" si="1"/>
        <v>21.438850000000002</v>
      </c>
      <c r="AG21" s="43"/>
      <c r="AH21" s="44">
        <f t="shared" si="2"/>
        <v>9.1</v>
      </c>
      <c r="AI21" s="4" t="b">
        <f t="shared" si="3"/>
        <v>1</v>
      </c>
      <c r="AJ21" s="61" t="s">
        <v>207</v>
      </c>
      <c r="AK21" s="77" t="s">
        <v>205</v>
      </c>
      <c r="AL21" s="63" t="s">
        <v>205</v>
      </c>
    </row>
    <row r="22" spans="1:38" x14ac:dyDescent="0.2">
      <c r="A22" s="19" t="s">
        <v>44</v>
      </c>
      <c r="B22" s="51">
        <v>9</v>
      </c>
      <c r="C22" s="32" t="s">
        <v>26</v>
      </c>
      <c r="D22" s="50">
        <v>2.5</v>
      </c>
      <c r="E22" s="32" t="s">
        <v>21</v>
      </c>
      <c r="F22" s="50">
        <v>2.4</v>
      </c>
      <c r="G22" s="32" t="s">
        <v>21</v>
      </c>
      <c r="H22" s="51">
        <v>2.2999999999999998</v>
      </c>
      <c r="I22" s="32" t="s">
        <v>26</v>
      </c>
      <c r="J22" s="51">
        <v>1.8</v>
      </c>
      <c r="K22" s="45" t="s">
        <v>26</v>
      </c>
      <c r="L22" s="74" t="s">
        <v>28</v>
      </c>
      <c r="M22" s="15" t="s">
        <v>23</v>
      </c>
      <c r="N22" s="16">
        <v>25295</v>
      </c>
      <c r="O22" s="14">
        <v>0</v>
      </c>
      <c r="P22" s="17">
        <v>0</v>
      </c>
      <c r="Q22" s="17" t="s">
        <v>24</v>
      </c>
      <c r="R22" s="27">
        <v>0</v>
      </c>
      <c r="S22" s="28" t="s">
        <v>26</v>
      </c>
      <c r="T22" s="28" t="s">
        <v>26</v>
      </c>
      <c r="U22" s="28" t="s">
        <v>26</v>
      </c>
      <c r="V22" s="28" t="s">
        <v>32</v>
      </c>
      <c r="W22" s="28">
        <v>0</v>
      </c>
      <c r="X22" s="28">
        <v>0.13112170000000001</v>
      </c>
      <c r="Y22" s="28">
        <v>2.78511E-2</v>
      </c>
      <c r="Z22" s="28">
        <v>1.3244199999999999E-2</v>
      </c>
      <c r="AA22" s="28">
        <v>0.27301760000000003</v>
      </c>
      <c r="AB22" s="28">
        <v>0.1993868</v>
      </c>
      <c r="AC22" s="40">
        <v>0.35537859999999999</v>
      </c>
      <c r="AD22" s="20">
        <v>0</v>
      </c>
      <c r="AE22" s="41">
        <f t="shared" si="0"/>
        <v>14.436590000000002</v>
      </c>
      <c r="AF22" s="42">
        <f t="shared" si="1"/>
        <v>19.938680000000002</v>
      </c>
      <c r="AG22" s="43"/>
      <c r="AH22" s="44">
        <f t="shared" si="2"/>
        <v>9</v>
      </c>
      <c r="AI22" s="4" t="b">
        <f t="shared" si="3"/>
        <v>1</v>
      </c>
      <c r="AJ22" s="14" t="s">
        <v>201</v>
      </c>
      <c r="AK22" s="74" t="s">
        <v>201</v>
      </c>
      <c r="AL22" s="15" t="s">
        <v>201</v>
      </c>
    </row>
    <row r="23" spans="1:38" x14ac:dyDescent="0.2">
      <c r="A23" s="19" t="s">
        <v>45</v>
      </c>
      <c r="B23" s="51">
        <v>8.9</v>
      </c>
      <c r="C23" s="32" t="s">
        <v>26</v>
      </c>
      <c r="D23" s="50">
        <v>2.5</v>
      </c>
      <c r="E23" s="32" t="s">
        <v>21</v>
      </c>
      <c r="F23" s="50">
        <v>2.4</v>
      </c>
      <c r="G23" s="32" t="s">
        <v>21</v>
      </c>
      <c r="H23" s="51">
        <v>2.2999999999999998</v>
      </c>
      <c r="I23" s="32" t="s">
        <v>26</v>
      </c>
      <c r="J23" s="51">
        <v>1.7</v>
      </c>
      <c r="K23" s="45" t="s">
        <v>26</v>
      </c>
      <c r="L23" s="74" t="s">
        <v>28</v>
      </c>
      <c r="M23" s="15" t="s">
        <v>23</v>
      </c>
      <c r="N23" s="16">
        <v>29700</v>
      </c>
      <c r="O23" s="14">
        <v>0</v>
      </c>
      <c r="P23" s="17" t="s">
        <v>30</v>
      </c>
      <c r="Q23" s="17" t="s">
        <v>24</v>
      </c>
      <c r="R23" s="27" t="s">
        <v>25</v>
      </c>
      <c r="S23" s="28" t="s">
        <v>21</v>
      </c>
      <c r="T23" s="28" t="s">
        <v>21</v>
      </c>
      <c r="U23" s="28" t="s">
        <v>26</v>
      </c>
      <c r="V23" s="28" t="s">
        <v>32</v>
      </c>
      <c r="W23" s="28">
        <v>3.7599999999999999E-5</v>
      </c>
      <c r="X23" s="28">
        <v>1.9004699999999999E-2</v>
      </c>
      <c r="Y23" s="28">
        <v>0.30227229999999999</v>
      </c>
      <c r="Z23" s="28">
        <v>2.28357E-2</v>
      </c>
      <c r="AA23" s="28">
        <v>0.25630049999999999</v>
      </c>
      <c r="AB23" s="28">
        <v>0.1165822</v>
      </c>
      <c r="AC23" s="40">
        <v>0.28296719999999997</v>
      </c>
      <c r="AD23" s="20">
        <v>0</v>
      </c>
      <c r="AE23" s="41">
        <f t="shared" si="0"/>
        <v>4.1840399999999995</v>
      </c>
      <c r="AF23" s="42">
        <f t="shared" si="1"/>
        <v>11.65822</v>
      </c>
      <c r="AG23" s="43"/>
      <c r="AH23" s="44">
        <f t="shared" si="2"/>
        <v>8.9</v>
      </c>
      <c r="AI23" s="4" t="b">
        <f t="shared" si="3"/>
        <v>1</v>
      </c>
      <c r="AJ23" s="61" t="s">
        <v>205</v>
      </c>
      <c r="AK23" s="77" t="s">
        <v>205</v>
      </c>
      <c r="AL23" s="15" t="s">
        <v>201</v>
      </c>
    </row>
    <row r="24" spans="1:38" x14ac:dyDescent="0.2">
      <c r="A24" s="19" t="s">
        <v>46</v>
      </c>
      <c r="B24" s="51">
        <v>8.8000000000000007</v>
      </c>
      <c r="C24" s="32" t="s">
        <v>26</v>
      </c>
      <c r="D24" s="51">
        <v>2.2000000000000002</v>
      </c>
      <c r="E24" s="32" t="s">
        <v>26</v>
      </c>
      <c r="F24" s="51">
        <v>2.2999999999999998</v>
      </c>
      <c r="G24" s="32" t="s">
        <v>26</v>
      </c>
      <c r="H24" s="50">
        <v>2.6</v>
      </c>
      <c r="I24" s="32" t="s">
        <v>21</v>
      </c>
      <c r="J24" s="51">
        <v>1.7</v>
      </c>
      <c r="K24" s="45" t="s">
        <v>26</v>
      </c>
      <c r="L24" s="74" t="s">
        <v>28</v>
      </c>
      <c r="M24" s="15" t="s">
        <v>23</v>
      </c>
      <c r="N24" s="16">
        <v>20358</v>
      </c>
      <c r="O24" s="14" t="s">
        <v>38</v>
      </c>
      <c r="P24" s="17">
        <v>0</v>
      </c>
      <c r="Q24" s="17" t="s">
        <v>24</v>
      </c>
      <c r="R24" s="27" t="s">
        <v>25</v>
      </c>
      <c r="S24" s="28" t="s">
        <v>21</v>
      </c>
      <c r="T24" s="28" t="s">
        <v>21</v>
      </c>
      <c r="U24" s="28" t="s">
        <v>26</v>
      </c>
      <c r="V24" s="28" t="s">
        <v>26</v>
      </c>
      <c r="W24" s="28">
        <v>2.2138399999999999E-2</v>
      </c>
      <c r="X24" s="28">
        <v>0.1539893</v>
      </c>
      <c r="Y24" s="28">
        <v>1.07753E-2</v>
      </c>
      <c r="Z24" s="28">
        <v>1.40079E-2</v>
      </c>
      <c r="AA24" s="28">
        <v>0.24592249999999999</v>
      </c>
      <c r="AB24" s="28">
        <v>0.27325270000000002</v>
      </c>
      <c r="AC24" s="40">
        <v>0.27991379999999999</v>
      </c>
      <c r="AD24" s="20">
        <v>0</v>
      </c>
      <c r="AE24" s="41">
        <f t="shared" si="0"/>
        <v>16.799719999999997</v>
      </c>
      <c r="AF24" s="42">
        <f t="shared" si="1"/>
        <v>27.325270000000003</v>
      </c>
      <c r="AG24" s="43"/>
      <c r="AH24" s="44">
        <f t="shared" si="2"/>
        <v>8.7999999999999989</v>
      </c>
      <c r="AI24" s="4" t="b">
        <f t="shared" si="3"/>
        <v>1</v>
      </c>
      <c r="AJ24" s="61" t="s">
        <v>205</v>
      </c>
      <c r="AK24" s="77" t="s">
        <v>205</v>
      </c>
      <c r="AL24" s="15" t="s">
        <v>201</v>
      </c>
    </row>
    <row r="25" spans="1:38" x14ac:dyDescent="0.2">
      <c r="A25" s="19" t="s">
        <v>47</v>
      </c>
      <c r="B25" s="51">
        <v>8.8000000000000007</v>
      </c>
      <c r="C25" s="32" t="s">
        <v>26</v>
      </c>
      <c r="D25" s="51">
        <v>2.2999999999999998</v>
      </c>
      <c r="E25" s="32" t="s">
        <v>26</v>
      </c>
      <c r="F25" s="51">
        <v>2.2000000000000002</v>
      </c>
      <c r="G25" s="32" t="s">
        <v>26</v>
      </c>
      <c r="H25" s="51">
        <v>2.5</v>
      </c>
      <c r="I25" s="32" t="s">
        <v>26</v>
      </c>
      <c r="J25" s="51">
        <v>1.8</v>
      </c>
      <c r="K25" s="45" t="s">
        <v>26</v>
      </c>
      <c r="L25" s="74" t="s">
        <v>28</v>
      </c>
      <c r="M25" s="15" t="s">
        <v>23</v>
      </c>
      <c r="N25" s="16">
        <v>25000</v>
      </c>
      <c r="O25" s="14">
        <v>0</v>
      </c>
      <c r="P25" s="17">
        <v>0</v>
      </c>
      <c r="Q25" s="17" t="s">
        <v>24</v>
      </c>
      <c r="R25" s="27" t="s">
        <v>25</v>
      </c>
      <c r="S25" s="28" t="s">
        <v>21</v>
      </c>
      <c r="T25" s="28" t="s">
        <v>21</v>
      </c>
      <c r="U25" s="28" t="s">
        <v>21</v>
      </c>
      <c r="V25" s="28" t="s">
        <v>26</v>
      </c>
      <c r="W25" s="28">
        <v>0</v>
      </c>
      <c r="X25" s="28">
        <v>2.1133200000000001E-2</v>
      </c>
      <c r="Y25" s="28">
        <v>0.42415219999999998</v>
      </c>
      <c r="Z25" s="28">
        <v>0</v>
      </c>
      <c r="AA25" s="28">
        <v>0.2931762</v>
      </c>
      <c r="AB25" s="28">
        <v>0.1688586</v>
      </c>
      <c r="AC25" s="40">
        <v>9.2679899999999996E-2</v>
      </c>
      <c r="AD25" s="20">
        <v>0</v>
      </c>
      <c r="AE25" s="41">
        <f t="shared" si="0"/>
        <v>2.1133200000000003</v>
      </c>
      <c r="AF25" s="42">
        <f t="shared" si="1"/>
        <v>16.885860000000001</v>
      </c>
      <c r="AG25" s="43"/>
      <c r="AH25" s="44">
        <f t="shared" si="2"/>
        <v>8.8000000000000007</v>
      </c>
      <c r="AI25" s="4" t="b">
        <f t="shared" si="3"/>
        <v>1</v>
      </c>
      <c r="AJ25" s="61" t="s">
        <v>205</v>
      </c>
      <c r="AK25" s="77" t="s">
        <v>205</v>
      </c>
      <c r="AL25" s="63" t="s">
        <v>205</v>
      </c>
    </row>
    <row r="26" spans="1:38" x14ac:dyDescent="0.2">
      <c r="A26" s="19" t="s">
        <v>48</v>
      </c>
      <c r="B26" s="51">
        <v>8.8000000000000007</v>
      </c>
      <c r="C26" s="32" t="s">
        <v>26</v>
      </c>
      <c r="D26" s="51">
        <v>2.4</v>
      </c>
      <c r="E26" s="32" t="s">
        <v>26</v>
      </c>
      <c r="F26" s="51">
        <v>2.2000000000000002</v>
      </c>
      <c r="G26" s="32" t="s">
        <v>26</v>
      </c>
      <c r="H26" s="51">
        <v>2.2999999999999998</v>
      </c>
      <c r="I26" s="32" t="s">
        <v>26</v>
      </c>
      <c r="J26" s="51">
        <v>1.9</v>
      </c>
      <c r="K26" s="45" t="s">
        <v>26</v>
      </c>
      <c r="L26" s="74" t="s">
        <v>28</v>
      </c>
      <c r="M26" s="15" t="s">
        <v>23</v>
      </c>
      <c r="N26" s="16">
        <v>22084</v>
      </c>
      <c r="O26" s="14">
        <v>0</v>
      </c>
      <c r="P26" s="17" t="s">
        <v>30</v>
      </c>
      <c r="Q26" s="17" t="s">
        <v>24</v>
      </c>
      <c r="R26" s="27" t="s">
        <v>25</v>
      </c>
      <c r="S26" s="28" t="s">
        <v>26</v>
      </c>
      <c r="T26" s="28" t="s">
        <v>26</v>
      </c>
      <c r="U26" s="28" t="s">
        <v>26</v>
      </c>
      <c r="V26" s="28" t="s">
        <v>32</v>
      </c>
      <c r="W26" s="28">
        <v>5.5926900000000002E-2</v>
      </c>
      <c r="X26" s="28">
        <v>1.01215E-2</v>
      </c>
      <c r="Y26" s="28">
        <v>0.23655960000000001</v>
      </c>
      <c r="Z26" s="28">
        <v>4.28867E-2</v>
      </c>
      <c r="AA26" s="28">
        <v>0.11453720000000001</v>
      </c>
      <c r="AB26" s="28">
        <v>0.34318799999999999</v>
      </c>
      <c r="AC26" s="40">
        <v>0.19678000000000001</v>
      </c>
      <c r="AD26" s="20">
        <v>0</v>
      </c>
      <c r="AE26" s="41">
        <f t="shared" si="0"/>
        <v>5.3008199999999999</v>
      </c>
      <c r="AF26" s="42">
        <f t="shared" si="1"/>
        <v>34.318799999999996</v>
      </c>
      <c r="AG26" s="43"/>
      <c r="AH26" s="44">
        <f t="shared" si="2"/>
        <v>8.7999999999999989</v>
      </c>
      <c r="AI26" s="4" t="b">
        <f t="shared" si="3"/>
        <v>1</v>
      </c>
      <c r="AJ26" s="14" t="s">
        <v>201</v>
      </c>
      <c r="AK26" s="74" t="s">
        <v>201</v>
      </c>
      <c r="AL26" s="15" t="s">
        <v>201</v>
      </c>
    </row>
    <row r="27" spans="1:38" x14ac:dyDescent="0.2">
      <c r="A27" s="19" t="s">
        <v>49</v>
      </c>
      <c r="B27" s="51">
        <v>8.8000000000000007</v>
      </c>
      <c r="C27" s="32" t="s">
        <v>26</v>
      </c>
      <c r="D27" s="51">
        <v>2.4</v>
      </c>
      <c r="E27" s="32" t="s">
        <v>26</v>
      </c>
      <c r="F27" s="50">
        <v>2.4</v>
      </c>
      <c r="G27" s="32" t="s">
        <v>21</v>
      </c>
      <c r="H27" s="51">
        <v>2.4</v>
      </c>
      <c r="I27" s="32" t="s">
        <v>26</v>
      </c>
      <c r="J27" s="51">
        <v>1.6</v>
      </c>
      <c r="K27" s="45" t="s">
        <v>26</v>
      </c>
      <c r="L27" s="74" t="s">
        <v>28</v>
      </c>
      <c r="M27" s="15" t="s">
        <v>23</v>
      </c>
      <c r="N27" s="16">
        <v>17443</v>
      </c>
      <c r="O27" s="14">
        <v>0</v>
      </c>
      <c r="P27" s="17">
        <v>0</v>
      </c>
      <c r="Q27" s="17" t="s">
        <v>24</v>
      </c>
      <c r="R27" s="27">
        <v>0</v>
      </c>
      <c r="S27" s="28" t="s">
        <v>21</v>
      </c>
      <c r="T27" s="28" t="s">
        <v>26</v>
      </c>
      <c r="U27" s="28" t="s">
        <v>26</v>
      </c>
      <c r="V27" s="28" t="s">
        <v>26</v>
      </c>
      <c r="W27" s="28">
        <v>0</v>
      </c>
      <c r="X27" s="28">
        <v>0</v>
      </c>
      <c r="Y27" s="28">
        <v>0.2106722</v>
      </c>
      <c r="Z27" s="28">
        <v>2.0285999999999998E-2</v>
      </c>
      <c r="AA27" s="28">
        <v>0.18641720000000001</v>
      </c>
      <c r="AB27" s="28">
        <v>0.29710829999999999</v>
      </c>
      <c r="AC27" s="40">
        <v>0.2855163</v>
      </c>
      <c r="AD27" s="20">
        <v>0</v>
      </c>
      <c r="AE27" s="41">
        <f t="shared" si="0"/>
        <v>2.0286</v>
      </c>
      <c r="AF27" s="42">
        <f t="shared" si="1"/>
        <v>29.710829999999998</v>
      </c>
      <c r="AG27" s="43"/>
      <c r="AH27" s="44">
        <f t="shared" si="2"/>
        <v>8.7999999999999989</v>
      </c>
      <c r="AI27" s="4" t="b">
        <f t="shared" si="3"/>
        <v>1</v>
      </c>
      <c r="AJ27" s="61" t="s">
        <v>205</v>
      </c>
      <c r="AK27" s="74" t="s">
        <v>201</v>
      </c>
      <c r="AL27" s="15" t="s">
        <v>201</v>
      </c>
    </row>
    <row r="28" spans="1:38" x14ac:dyDescent="0.2">
      <c r="A28" s="19" t="s">
        <v>50</v>
      </c>
      <c r="B28" s="51">
        <v>8.6999999999999993</v>
      </c>
      <c r="C28" s="32" t="s">
        <v>26</v>
      </c>
      <c r="D28" s="50">
        <v>2.6</v>
      </c>
      <c r="E28" s="32" t="s">
        <v>21</v>
      </c>
      <c r="F28" s="51">
        <v>2.2000000000000002</v>
      </c>
      <c r="G28" s="32" t="s">
        <v>26</v>
      </c>
      <c r="H28" s="50">
        <v>2.6</v>
      </c>
      <c r="I28" s="32" t="s">
        <v>21</v>
      </c>
      <c r="J28" s="52">
        <v>1.3</v>
      </c>
      <c r="K28" s="45" t="s">
        <v>32</v>
      </c>
      <c r="L28" s="74" t="s">
        <v>28</v>
      </c>
      <c r="M28" s="15" t="s">
        <v>23</v>
      </c>
      <c r="N28" s="16">
        <v>24431</v>
      </c>
      <c r="O28" s="14">
        <v>0</v>
      </c>
      <c r="P28" s="17">
        <v>0</v>
      </c>
      <c r="Q28" s="17">
        <v>0</v>
      </c>
      <c r="R28" s="27" t="s">
        <v>25</v>
      </c>
      <c r="S28" s="28" t="s">
        <v>21</v>
      </c>
      <c r="T28" s="28" t="s">
        <v>21</v>
      </c>
      <c r="U28" s="28" t="s">
        <v>21</v>
      </c>
      <c r="V28" s="28" t="s">
        <v>26</v>
      </c>
      <c r="W28" s="28">
        <v>0</v>
      </c>
      <c r="X28" s="28">
        <v>0.1529663</v>
      </c>
      <c r="Y28" s="28">
        <v>0</v>
      </c>
      <c r="Z28" s="28">
        <v>2.1956199999999999E-2</v>
      </c>
      <c r="AA28" s="28">
        <v>0.27559129999999998</v>
      </c>
      <c r="AB28" s="28">
        <v>0.17157810000000001</v>
      </c>
      <c r="AC28" s="40">
        <v>0.37790810000000002</v>
      </c>
      <c r="AD28" s="20">
        <v>0</v>
      </c>
      <c r="AE28" s="41">
        <f t="shared" si="0"/>
        <v>17.492250000000002</v>
      </c>
      <c r="AF28" s="42">
        <f t="shared" si="1"/>
        <v>17.157810000000001</v>
      </c>
      <c r="AG28" s="43"/>
      <c r="AH28" s="44">
        <f t="shared" si="2"/>
        <v>8.7000000000000011</v>
      </c>
      <c r="AI28" s="4" t="b">
        <f t="shared" si="3"/>
        <v>1</v>
      </c>
      <c r="AJ28" s="61" t="s">
        <v>205</v>
      </c>
      <c r="AK28" s="77" t="s">
        <v>205</v>
      </c>
      <c r="AL28" s="63" t="s">
        <v>205</v>
      </c>
    </row>
    <row r="29" spans="1:38" x14ac:dyDescent="0.2">
      <c r="A29" s="19" t="s">
        <v>51</v>
      </c>
      <c r="B29" s="51">
        <v>8.6</v>
      </c>
      <c r="C29" s="32" t="s">
        <v>26</v>
      </c>
      <c r="D29" s="51">
        <v>2.1</v>
      </c>
      <c r="E29" s="32" t="s">
        <v>26</v>
      </c>
      <c r="F29" s="50">
        <v>2.4</v>
      </c>
      <c r="G29" s="32" t="s">
        <v>21</v>
      </c>
      <c r="H29" s="52">
        <v>2</v>
      </c>
      <c r="I29" s="32" t="s">
        <v>32</v>
      </c>
      <c r="J29" s="51">
        <v>2.1</v>
      </c>
      <c r="K29" s="45" t="s">
        <v>26</v>
      </c>
      <c r="L29" s="74" t="s">
        <v>28</v>
      </c>
      <c r="M29" s="15" t="s">
        <v>23</v>
      </c>
      <c r="N29" s="16">
        <v>48938</v>
      </c>
      <c r="O29" s="14">
        <v>0</v>
      </c>
      <c r="P29" s="17">
        <v>0</v>
      </c>
      <c r="Q29" s="17" t="s">
        <v>24</v>
      </c>
      <c r="R29" s="27">
        <v>0</v>
      </c>
      <c r="S29" s="28" t="s">
        <v>21</v>
      </c>
      <c r="T29" s="28" t="s">
        <v>21</v>
      </c>
      <c r="U29" s="28" t="s">
        <v>21</v>
      </c>
      <c r="V29" s="28" t="s">
        <v>26</v>
      </c>
      <c r="W29" s="28">
        <v>0</v>
      </c>
      <c r="X29" s="28">
        <v>0.1615481</v>
      </c>
      <c r="Y29" s="28">
        <v>0</v>
      </c>
      <c r="Z29" s="28">
        <v>3.3339100000000003E-2</v>
      </c>
      <c r="AA29" s="28">
        <v>0.2212913</v>
      </c>
      <c r="AB29" s="28">
        <v>0.23569950000000001</v>
      </c>
      <c r="AC29" s="40">
        <v>0.34812199999999999</v>
      </c>
      <c r="AD29" s="20">
        <v>0</v>
      </c>
      <c r="AE29" s="41">
        <f t="shared" si="0"/>
        <v>19.488720000000001</v>
      </c>
      <c r="AF29" s="42">
        <f t="shared" si="1"/>
        <v>23.569950000000002</v>
      </c>
      <c r="AG29" s="43"/>
      <c r="AH29" s="44">
        <f t="shared" si="2"/>
        <v>8.6</v>
      </c>
      <c r="AI29" s="4" t="b">
        <f t="shared" si="3"/>
        <v>1</v>
      </c>
      <c r="AJ29" s="61" t="s">
        <v>205</v>
      </c>
      <c r="AK29" s="77" t="s">
        <v>205</v>
      </c>
      <c r="AL29" s="63" t="s">
        <v>205</v>
      </c>
    </row>
    <row r="30" spans="1:38" x14ac:dyDescent="0.2">
      <c r="A30" s="19" t="s">
        <v>52</v>
      </c>
      <c r="B30" s="51">
        <v>8.1999999999999993</v>
      </c>
      <c r="C30" s="32" t="s">
        <v>26</v>
      </c>
      <c r="D30" s="52">
        <v>1.8</v>
      </c>
      <c r="E30" s="32" t="s">
        <v>32</v>
      </c>
      <c r="F30" s="51">
        <v>2.2999999999999998</v>
      </c>
      <c r="G30" s="32" t="s">
        <v>26</v>
      </c>
      <c r="H30" s="50">
        <v>2.6</v>
      </c>
      <c r="I30" s="32" t="s">
        <v>21</v>
      </c>
      <c r="J30" s="51">
        <v>1.5</v>
      </c>
      <c r="K30" s="45" t="s">
        <v>26</v>
      </c>
      <c r="L30" s="74" t="s">
        <v>28</v>
      </c>
      <c r="M30" s="15" t="s">
        <v>23</v>
      </c>
      <c r="N30" s="16">
        <v>20397</v>
      </c>
      <c r="O30" s="14">
        <v>0</v>
      </c>
      <c r="P30" s="17" t="s">
        <v>30</v>
      </c>
      <c r="Q30" s="17">
        <v>0</v>
      </c>
      <c r="R30" s="27">
        <v>0</v>
      </c>
      <c r="S30" s="28" t="s">
        <v>21</v>
      </c>
      <c r="T30" s="28" t="s">
        <v>21</v>
      </c>
      <c r="U30" s="28" t="s">
        <v>21</v>
      </c>
      <c r="V30" s="28" t="s">
        <v>26</v>
      </c>
      <c r="W30" s="28">
        <v>0</v>
      </c>
      <c r="X30" s="28">
        <v>0.1026244</v>
      </c>
      <c r="Y30" s="28">
        <v>0</v>
      </c>
      <c r="Z30" s="28">
        <v>1.9338000000000001E-2</v>
      </c>
      <c r="AA30" s="28">
        <v>0.26653710000000003</v>
      </c>
      <c r="AB30" s="28">
        <v>0.2424413</v>
      </c>
      <c r="AC30" s="40">
        <v>0.36905919999999998</v>
      </c>
      <c r="AD30" s="20">
        <v>0</v>
      </c>
      <c r="AE30" s="41">
        <f t="shared" si="0"/>
        <v>12.19624</v>
      </c>
      <c r="AF30" s="42">
        <f t="shared" si="1"/>
        <v>24.244129999999998</v>
      </c>
      <c r="AG30" s="43"/>
      <c r="AH30" s="44">
        <f t="shared" si="2"/>
        <v>8.1999999999999993</v>
      </c>
      <c r="AI30" s="4" t="b">
        <f t="shared" si="3"/>
        <v>1</v>
      </c>
      <c r="AJ30" s="61" t="s">
        <v>205</v>
      </c>
      <c r="AK30" s="77" t="s">
        <v>205</v>
      </c>
      <c r="AL30" s="63" t="s">
        <v>205</v>
      </c>
    </row>
    <row r="31" spans="1:38" x14ac:dyDescent="0.2">
      <c r="A31" s="19" t="s">
        <v>53</v>
      </c>
      <c r="B31" s="51">
        <v>8.1</v>
      </c>
      <c r="C31" s="32" t="s">
        <v>26</v>
      </c>
      <c r="D31" s="51">
        <v>2.2000000000000002</v>
      </c>
      <c r="E31" s="32" t="s">
        <v>26</v>
      </c>
      <c r="F31" s="52">
        <v>1.9</v>
      </c>
      <c r="G31" s="32" t="s">
        <v>32</v>
      </c>
      <c r="H31" s="51">
        <v>2.2000000000000002</v>
      </c>
      <c r="I31" s="32" t="s">
        <v>26</v>
      </c>
      <c r="J31" s="51">
        <v>1.8</v>
      </c>
      <c r="K31" s="45" t="s">
        <v>26</v>
      </c>
      <c r="L31" s="74" t="s">
        <v>28</v>
      </c>
      <c r="M31" s="15" t="s">
        <v>23</v>
      </c>
      <c r="N31" s="16">
        <v>24074</v>
      </c>
      <c r="O31" s="14">
        <v>0</v>
      </c>
      <c r="P31" s="17">
        <v>0</v>
      </c>
      <c r="Q31" s="17" t="s">
        <v>24</v>
      </c>
      <c r="R31" s="27" t="s">
        <v>25</v>
      </c>
      <c r="S31" s="28" t="s">
        <v>21</v>
      </c>
      <c r="T31" s="28" t="s">
        <v>21</v>
      </c>
      <c r="U31" s="28" t="s">
        <v>26</v>
      </c>
      <c r="V31" s="28" t="s">
        <v>32</v>
      </c>
      <c r="W31" s="28">
        <v>4.9780600000000001E-2</v>
      </c>
      <c r="X31" s="28">
        <v>0.16527890000000001</v>
      </c>
      <c r="Y31" s="28">
        <v>3.7693600000000001E-2</v>
      </c>
      <c r="Z31" s="28">
        <v>1.49073E-2</v>
      </c>
      <c r="AA31" s="28">
        <v>0.21573100000000001</v>
      </c>
      <c r="AB31" s="28">
        <v>0.19701850000000001</v>
      </c>
      <c r="AC31" s="40">
        <v>0.31229299999999999</v>
      </c>
      <c r="AD31" s="20">
        <v>7.2969999999999997E-3</v>
      </c>
      <c r="AE31" s="41">
        <f t="shared" si="0"/>
        <v>18.018620000000002</v>
      </c>
      <c r="AF31" s="42">
        <f t="shared" si="1"/>
        <v>19.70185</v>
      </c>
      <c r="AG31" s="43"/>
      <c r="AH31" s="44">
        <f t="shared" si="2"/>
        <v>8.1</v>
      </c>
      <c r="AI31" s="4" t="b">
        <f t="shared" si="3"/>
        <v>1</v>
      </c>
      <c r="AJ31" s="61" t="s">
        <v>205</v>
      </c>
      <c r="AK31" s="77" t="s">
        <v>205</v>
      </c>
      <c r="AL31" s="15" t="s">
        <v>201</v>
      </c>
    </row>
    <row r="32" spans="1:38" x14ac:dyDescent="0.2">
      <c r="A32" s="19" t="s">
        <v>54</v>
      </c>
      <c r="B32" s="51">
        <v>8</v>
      </c>
      <c r="C32" s="32" t="s">
        <v>26</v>
      </c>
      <c r="D32" s="51">
        <v>2.1</v>
      </c>
      <c r="E32" s="32" t="s">
        <v>26</v>
      </c>
      <c r="F32" s="51">
        <v>2.2999999999999998</v>
      </c>
      <c r="G32" s="32" t="s">
        <v>26</v>
      </c>
      <c r="H32" s="51">
        <v>2.2000000000000002</v>
      </c>
      <c r="I32" s="32" t="s">
        <v>26</v>
      </c>
      <c r="J32" s="52">
        <v>1.4</v>
      </c>
      <c r="K32" s="45" t="s">
        <v>32</v>
      </c>
      <c r="L32" s="74" t="s">
        <v>28</v>
      </c>
      <c r="M32" s="15" t="s">
        <v>23</v>
      </c>
      <c r="N32" s="16">
        <v>35363</v>
      </c>
      <c r="O32" s="14">
        <v>0</v>
      </c>
      <c r="P32" s="17">
        <v>0</v>
      </c>
      <c r="Q32" s="17" t="s">
        <v>24</v>
      </c>
      <c r="R32" s="27">
        <v>0</v>
      </c>
      <c r="S32" s="28" t="s">
        <v>21</v>
      </c>
      <c r="T32" s="28" t="s">
        <v>21</v>
      </c>
      <c r="U32" s="28" t="s">
        <v>26</v>
      </c>
      <c r="V32" s="28" t="s">
        <v>21</v>
      </c>
      <c r="W32" s="28">
        <v>0</v>
      </c>
      <c r="X32" s="28">
        <v>9.8596799999999998E-2</v>
      </c>
      <c r="Y32" s="28">
        <v>0.22278539999999999</v>
      </c>
      <c r="Z32" s="28">
        <v>2.7230000000000001E-2</v>
      </c>
      <c r="AA32" s="28">
        <v>0.20974219999999999</v>
      </c>
      <c r="AB32" s="28">
        <v>0.25499169999999999</v>
      </c>
      <c r="AC32" s="40">
        <v>0.18665390000000001</v>
      </c>
      <c r="AD32" s="20">
        <v>0</v>
      </c>
      <c r="AE32" s="41">
        <f t="shared" si="0"/>
        <v>12.582679999999998</v>
      </c>
      <c r="AF32" s="42">
        <f t="shared" si="1"/>
        <v>25.499169999999999</v>
      </c>
      <c r="AG32" s="43"/>
      <c r="AH32" s="44">
        <f t="shared" si="2"/>
        <v>8</v>
      </c>
      <c r="AI32" s="4" t="b">
        <f t="shared" si="3"/>
        <v>1</v>
      </c>
      <c r="AJ32" s="61" t="s">
        <v>205</v>
      </c>
      <c r="AK32" s="77" t="s">
        <v>205</v>
      </c>
      <c r="AL32" s="15" t="s">
        <v>201</v>
      </c>
    </row>
    <row r="33" spans="1:38" x14ac:dyDescent="0.2">
      <c r="A33" s="19" t="s">
        <v>55</v>
      </c>
      <c r="B33" s="51">
        <v>8</v>
      </c>
      <c r="C33" s="32" t="s">
        <v>26</v>
      </c>
      <c r="D33" s="51">
        <v>2.2000000000000002</v>
      </c>
      <c r="E33" s="32" t="s">
        <v>26</v>
      </c>
      <c r="F33" s="51">
        <v>2.2999999999999998</v>
      </c>
      <c r="G33" s="32" t="s">
        <v>26</v>
      </c>
      <c r="H33" s="52">
        <v>2.1</v>
      </c>
      <c r="I33" s="32" t="s">
        <v>32</v>
      </c>
      <c r="J33" s="52">
        <v>1.4</v>
      </c>
      <c r="K33" s="45" t="s">
        <v>32</v>
      </c>
      <c r="L33" s="75" t="s">
        <v>28</v>
      </c>
      <c r="M33" s="15" t="s">
        <v>23</v>
      </c>
      <c r="N33" s="16">
        <v>19500</v>
      </c>
      <c r="O33" s="14">
        <v>0</v>
      </c>
      <c r="P33" s="17">
        <v>0</v>
      </c>
      <c r="Q33" s="17" t="s">
        <v>24</v>
      </c>
      <c r="R33" s="27">
        <v>0</v>
      </c>
      <c r="S33" s="28" t="s">
        <v>21</v>
      </c>
      <c r="T33" s="28" t="s">
        <v>21</v>
      </c>
      <c r="U33" s="28" t="s">
        <v>21</v>
      </c>
      <c r="V33" s="28" t="s">
        <v>32</v>
      </c>
      <c r="W33" s="28">
        <v>0</v>
      </c>
      <c r="X33" s="28">
        <v>6.2516600000000005E-2</v>
      </c>
      <c r="Y33" s="28">
        <v>0</v>
      </c>
      <c r="Z33" s="28">
        <v>9.5529999999999996E-4</v>
      </c>
      <c r="AA33" s="28">
        <v>0.27999790000000002</v>
      </c>
      <c r="AB33" s="28">
        <v>0.2731518</v>
      </c>
      <c r="AC33" s="40">
        <v>0.38337840000000001</v>
      </c>
      <c r="AD33" s="20">
        <v>0</v>
      </c>
      <c r="AE33" s="41">
        <f t="shared" si="0"/>
        <v>6.3471900000000012</v>
      </c>
      <c r="AF33" s="42">
        <f t="shared" si="1"/>
        <v>27.315180000000002</v>
      </c>
      <c r="AG33" s="43"/>
      <c r="AH33" s="44">
        <f t="shared" si="2"/>
        <v>8</v>
      </c>
      <c r="AI33" s="4" t="b">
        <f t="shared" si="3"/>
        <v>1</v>
      </c>
      <c r="AJ33" s="66" t="s">
        <v>205</v>
      </c>
      <c r="AK33" s="78" t="s">
        <v>205</v>
      </c>
      <c r="AL33" s="65" t="s">
        <v>205</v>
      </c>
    </row>
    <row r="34" spans="1:38" x14ac:dyDescent="0.2">
      <c r="A34" s="129" t="s">
        <v>197</v>
      </c>
      <c r="B34" s="130"/>
      <c r="C34" s="130"/>
      <c r="D34" s="130"/>
      <c r="E34" s="130"/>
      <c r="F34" s="130"/>
      <c r="G34" s="130"/>
      <c r="H34" s="130"/>
      <c r="I34" s="130"/>
      <c r="J34" s="130"/>
      <c r="K34" s="130"/>
      <c r="L34" s="130"/>
      <c r="M34" s="130"/>
      <c r="N34" s="130"/>
      <c r="O34" s="130"/>
      <c r="P34" s="130"/>
      <c r="Q34" s="130"/>
      <c r="R34" s="130"/>
      <c r="S34" s="130"/>
      <c r="T34" s="130"/>
      <c r="U34" s="130"/>
      <c r="V34" s="131"/>
      <c r="W34" s="28"/>
      <c r="X34" s="28"/>
      <c r="Y34" s="28"/>
      <c r="Z34" s="28"/>
      <c r="AA34" s="28"/>
      <c r="AB34" s="28"/>
      <c r="AC34" s="40"/>
      <c r="AD34" s="20"/>
      <c r="AE34" s="41"/>
      <c r="AF34" s="42"/>
      <c r="AG34" s="43"/>
      <c r="AH34" s="44"/>
      <c r="AL34" s="68"/>
    </row>
    <row r="35" spans="1:38" x14ac:dyDescent="0.2">
      <c r="A35" s="19" t="s">
        <v>56</v>
      </c>
      <c r="B35" s="52">
        <v>7.9</v>
      </c>
      <c r="C35" s="32" t="s">
        <v>32</v>
      </c>
      <c r="D35" s="52">
        <v>1.9</v>
      </c>
      <c r="E35" s="32" t="s">
        <v>32</v>
      </c>
      <c r="F35" s="51">
        <v>2.2000000000000002</v>
      </c>
      <c r="G35" s="32" t="s">
        <v>26</v>
      </c>
      <c r="H35" s="51">
        <v>2.2000000000000002</v>
      </c>
      <c r="I35" s="32" t="s">
        <v>26</v>
      </c>
      <c r="J35" s="51">
        <v>1.6</v>
      </c>
      <c r="K35" s="45" t="s">
        <v>26</v>
      </c>
      <c r="L35" s="8" t="s">
        <v>28</v>
      </c>
      <c r="M35" s="15" t="s">
        <v>23</v>
      </c>
      <c r="N35" s="16">
        <v>40800</v>
      </c>
      <c r="O35" s="14">
        <v>0</v>
      </c>
      <c r="P35" s="17">
        <v>0</v>
      </c>
      <c r="Q35" s="17" t="s">
        <v>24</v>
      </c>
      <c r="R35" s="27">
        <v>0</v>
      </c>
      <c r="S35" s="28" t="s">
        <v>26</v>
      </c>
      <c r="T35" s="28" t="s">
        <v>26</v>
      </c>
      <c r="U35" s="28" t="s">
        <v>26</v>
      </c>
      <c r="V35" s="28" t="s">
        <v>32</v>
      </c>
      <c r="W35" s="28">
        <v>7.8399999999999995E-5</v>
      </c>
      <c r="X35" s="28">
        <v>9.4695299999999996E-2</v>
      </c>
      <c r="Y35" s="28">
        <v>7.582E-4</v>
      </c>
      <c r="Z35" s="28">
        <v>2.3059400000000001E-2</v>
      </c>
      <c r="AA35" s="28">
        <v>0.27085680000000001</v>
      </c>
      <c r="AB35" s="28">
        <v>0.26343169999999999</v>
      </c>
      <c r="AC35" s="40">
        <v>0.34712019999999999</v>
      </c>
      <c r="AD35" s="20">
        <v>0</v>
      </c>
      <c r="AE35" s="41">
        <f t="shared" si="0"/>
        <v>11.775469999999999</v>
      </c>
      <c r="AF35" s="42">
        <f t="shared" si="1"/>
        <v>26.343170000000001</v>
      </c>
      <c r="AG35" s="43"/>
      <c r="AH35" s="44">
        <f t="shared" si="2"/>
        <v>7.9</v>
      </c>
      <c r="AI35" s="4" t="b">
        <f t="shared" si="3"/>
        <v>1</v>
      </c>
      <c r="AJ35" s="6" t="s">
        <v>201</v>
      </c>
      <c r="AK35" s="8" t="s">
        <v>201</v>
      </c>
      <c r="AL35" s="7" t="s">
        <v>201</v>
      </c>
    </row>
    <row r="36" spans="1:38" x14ac:dyDescent="0.2">
      <c r="A36" s="19" t="s">
        <v>57</v>
      </c>
      <c r="B36" s="52">
        <v>7.8</v>
      </c>
      <c r="C36" s="32" t="s">
        <v>32</v>
      </c>
      <c r="D36" s="51">
        <v>2.1</v>
      </c>
      <c r="E36" s="32" t="s">
        <v>26</v>
      </c>
      <c r="F36" s="52">
        <v>1.9</v>
      </c>
      <c r="G36" s="32" t="s">
        <v>32</v>
      </c>
      <c r="H36" s="52">
        <v>2</v>
      </c>
      <c r="I36" s="32" t="s">
        <v>32</v>
      </c>
      <c r="J36" s="51">
        <v>1.8</v>
      </c>
      <c r="K36" s="45" t="s">
        <v>26</v>
      </c>
      <c r="L36" s="74" t="s">
        <v>28</v>
      </c>
      <c r="M36" s="15" t="s">
        <v>23</v>
      </c>
      <c r="N36" s="16">
        <v>26381</v>
      </c>
      <c r="O36" s="14">
        <v>0</v>
      </c>
      <c r="P36" s="17" t="s">
        <v>30</v>
      </c>
      <c r="Q36" s="17">
        <v>0</v>
      </c>
      <c r="R36" s="27">
        <v>0</v>
      </c>
      <c r="S36" s="28" t="s">
        <v>21</v>
      </c>
      <c r="T36" s="28" t="s">
        <v>21</v>
      </c>
      <c r="U36" s="28" t="s">
        <v>32</v>
      </c>
      <c r="V36" s="28" t="s">
        <v>32</v>
      </c>
      <c r="W36" s="28">
        <v>0.10951039999999999</v>
      </c>
      <c r="X36" s="28">
        <v>0.17051230000000001</v>
      </c>
      <c r="Y36" s="28">
        <v>0</v>
      </c>
      <c r="Z36" s="28">
        <v>1.1313200000000001E-2</v>
      </c>
      <c r="AA36" s="28">
        <v>0.2367639</v>
      </c>
      <c r="AB36" s="28">
        <v>0.26765149999999999</v>
      </c>
      <c r="AC36" s="40">
        <v>0.2042486</v>
      </c>
      <c r="AD36" s="20">
        <v>0</v>
      </c>
      <c r="AE36" s="41">
        <f t="shared" si="0"/>
        <v>18.182549999999999</v>
      </c>
      <c r="AF36" s="42">
        <f t="shared" si="1"/>
        <v>26.765149999999998</v>
      </c>
      <c r="AG36" s="43"/>
      <c r="AH36" s="44">
        <f t="shared" si="2"/>
        <v>7.8</v>
      </c>
      <c r="AI36" s="4" t="b">
        <f t="shared" si="3"/>
        <v>1</v>
      </c>
      <c r="AJ36" s="61" t="s">
        <v>205</v>
      </c>
      <c r="AK36" s="77" t="s">
        <v>205</v>
      </c>
      <c r="AL36" s="63" t="s">
        <v>207</v>
      </c>
    </row>
    <row r="37" spans="1:38" x14ac:dyDescent="0.2">
      <c r="A37" s="19" t="s">
        <v>58</v>
      </c>
      <c r="B37" s="52">
        <v>7.8</v>
      </c>
      <c r="C37" s="32" t="s">
        <v>32</v>
      </c>
      <c r="D37" s="51">
        <v>2.1</v>
      </c>
      <c r="E37" s="32" t="s">
        <v>26</v>
      </c>
      <c r="F37" s="52">
        <v>2</v>
      </c>
      <c r="G37" s="32" t="s">
        <v>32</v>
      </c>
      <c r="H37" s="52">
        <v>2.1</v>
      </c>
      <c r="I37" s="32" t="s">
        <v>32</v>
      </c>
      <c r="J37" s="51">
        <v>1.6</v>
      </c>
      <c r="K37" s="45" t="s">
        <v>26</v>
      </c>
      <c r="L37" s="74" t="s">
        <v>28</v>
      </c>
      <c r="M37" s="15" t="s">
        <v>23</v>
      </c>
      <c r="N37" s="16">
        <v>23100</v>
      </c>
      <c r="O37" s="14">
        <v>0</v>
      </c>
      <c r="P37" s="17">
        <v>0</v>
      </c>
      <c r="Q37" s="17" t="s">
        <v>24</v>
      </c>
      <c r="R37" s="27">
        <v>0</v>
      </c>
      <c r="S37" s="28" t="s">
        <v>21</v>
      </c>
      <c r="T37" s="28" t="s">
        <v>21</v>
      </c>
      <c r="U37" s="28" t="s">
        <v>26</v>
      </c>
      <c r="V37" s="28" t="s">
        <v>26</v>
      </c>
      <c r="W37" s="28">
        <v>5.1708999999999998E-2</v>
      </c>
      <c r="X37" s="28">
        <v>8.1864999999999993E-3</v>
      </c>
      <c r="Y37" s="28">
        <v>0.30576750000000003</v>
      </c>
      <c r="Z37" s="28">
        <v>2.9137999999999998E-3</v>
      </c>
      <c r="AA37" s="28">
        <v>0.22399520000000001</v>
      </c>
      <c r="AB37" s="28">
        <v>0.28171689999999999</v>
      </c>
      <c r="AC37" s="40">
        <v>0.12571109999999999</v>
      </c>
      <c r="AD37" s="20">
        <v>0</v>
      </c>
      <c r="AE37" s="41">
        <f t="shared" si="0"/>
        <v>1.1100299999999999</v>
      </c>
      <c r="AF37" s="42">
        <f t="shared" si="1"/>
        <v>28.171689999999998</v>
      </c>
      <c r="AG37" s="43"/>
      <c r="AH37" s="44">
        <f t="shared" si="2"/>
        <v>7.7999999999999989</v>
      </c>
      <c r="AI37" s="4" t="b">
        <f t="shared" si="3"/>
        <v>1</v>
      </c>
      <c r="AJ37" s="61" t="s">
        <v>205</v>
      </c>
      <c r="AK37" s="77" t="s">
        <v>205</v>
      </c>
      <c r="AL37" s="15" t="s">
        <v>201</v>
      </c>
    </row>
    <row r="38" spans="1:38" x14ac:dyDescent="0.2">
      <c r="A38" s="19" t="s">
        <v>59</v>
      </c>
      <c r="B38" s="52">
        <v>7.5</v>
      </c>
      <c r="C38" s="32" t="s">
        <v>32</v>
      </c>
      <c r="D38" s="51">
        <v>2.1</v>
      </c>
      <c r="E38" s="32" t="s">
        <v>26</v>
      </c>
      <c r="F38" s="52">
        <v>2</v>
      </c>
      <c r="G38" s="32" t="s">
        <v>32</v>
      </c>
      <c r="H38" s="51">
        <v>2.2000000000000002</v>
      </c>
      <c r="I38" s="32" t="s">
        <v>26</v>
      </c>
      <c r="J38" s="52">
        <v>1.2</v>
      </c>
      <c r="K38" s="45" t="s">
        <v>32</v>
      </c>
      <c r="L38" s="74" t="s">
        <v>28</v>
      </c>
      <c r="M38" s="15" t="s">
        <v>23</v>
      </c>
      <c r="N38" s="16">
        <v>18600</v>
      </c>
      <c r="O38" s="14">
        <v>0</v>
      </c>
      <c r="P38" s="17">
        <v>0</v>
      </c>
      <c r="Q38" s="17" t="s">
        <v>24</v>
      </c>
      <c r="R38" s="27">
        <v>0</v>
      </c>
      <c r="S38" s="28" t="s">
        <v>21</v>
      </c>
      <c r="T38" s="28" t="s">
        <v>21</v>
      </c>
      <c r="U38" s="28" t="s">
        <v>26</v>
      </c>
      <c r="V38" s="28" t="s">
        <v>26</v>
      </c>
      <c r="W38" s="28">
        <v>6.3001999999999997E-3</v>
      </c>
      <c r="X38" s="28">
        <v>3.4969100000000003E-2</v>
      </c>
      <c r="Y38" s="28">
        <v>0.1760014</v>
      </c>
      <c r="Z38" s="28">
        <v>2.95359E-2</v>
      </c>
      <c r="AA38" s="28">
        <v>0.23877229999999999</v>
      </c>
      <c r="AB38" s="28">
        <v>0.17524999999999999</v>
      </c>
      <c r="AC38" s="40">
        <v>0.3391711</v>
      </c>
      <c r="AD38" s="20">
        <v>0</v>
      </c>
      <c r="AE38" s="41">
        <f t="shared" si="0"/>
        <v>6.4505000000000008</v>
      </c>
      <c r="AF38" s="42">
        <f t="shared" si="1"/>
        <v>17.524999999999999</v>
      </c>
      <c r="AG38" s="43"/>
      <c r="AH38" s="44">
        <f t="shared" si="2"/>
        <v>7.5</v>
      </c>
      <c r="AI38" s="4" t="b">
        <f t="shared" si="3"/>
        <v>1</v>
      </c>
      <c r="AJ38" s="61" t="s">
        <v>205</v>
      </c>
      <c r="AK38" s="77" t="s">
        <v>205</v>
      </c>
      <c r="AL38" s="15" t="s">
        <v>201</v>
      </c>
    </row>
    <row r="39" spans="1:38" x14ac:dyDescent="0.2">
      <c r="A39" s="19" t="s">
        <v>60</v>
      </c>
      <c r="B39" s="52">
        <v>7.4</v>
      </c>
      <c r="C39" s="32" t="s">
        <v>32</v>
      </c>
      <c r="D39" s="51">
        <v>2.2000000000000002</v>
      </c>
      <c r="E39" s="32" t="s">
        <v>26</v>
      </c>
      <c r="F39" s="52">
        <v>2.1</v>
      </c>
      <c r="G39" s="32" t="s">
        <v>32</v>
      </c>
      <c r="H39" s="52">
        <v>2</v>
      </c>
      <c r="I39" s="32" t="s">
        <v>32</v>
      </c>
      <c r="J39" s="52">
        <v>1.1000000000000001</v>
      </c>
      <c r="K39" s="45" t="s">
        <v>32</v>
      </c>
      <c r="L39" s="74" t="s">
        <v>28</v>
      </c>
      <c r="M39" s="15" t="s">
        <v>23</v>
      </c>
      <c r="N39" s="16">
        <v>39086</v>
      </c>
      <c r="O39" s="14">
        <v>0</v>
      </c>
      <c r="P39" s="17">
        <v>0</v>
      </c>
      <c r="Q39" s="17" t="s">
        <v>24</v>
      </c>
      <c r="R39" s="27">
        <v>0</v>
      </c>
      <c r="S39" s="28" t="s">
        <v>21</v>
      </c>
      <c r="T39" s="28" t="s">
        <v>21</v>
      </c>
      <c r="U39" s="28" t="s">
        <v>26</v>
      </c>
      <c r="V39" s="28" t="s">
        <v>32</v>
      </c>
      <c r="W39" s="28">
        <v>7.9800000000000002E-5</v>
      </c>
      <c r="X39" s="28">
        <v>5.6500300000000003E-2</v>
      </c>
      <c r="Y39" s="28">
        <v>0.158829</v>
      </c>
      <c r="Z39" s="28">
        <v>9.0752000000000003E-3</v>
      </c>
      <c r="AA39" s="28">
        <v>0.26174320000000001</v>
      </c>
      <c r="AB39" s="28">
        <v>0.2483832</v>
      </c>
      <c r="AC39" s="40">
        <v>0.26538919999999999</v>
      </c>
      <c r="AD39" s="20">
        <v>0</v>
      </c>
      <c r="AE39" s="41">
        <f t="shared" si="0"/>
        <v>6.5575500000000009</v>
      </c>
      <c r="AF39" s="42">
        <f t="shared" si="1"/>
        <v>24.83832</v>
      </c>
      <c r="AG39" s="43"/>
      <c r="AH39" s="44">
        <f t="shared" si="2"/>
        <v>7.4</v>
      </c>
      <c r="AI39" s="4" t="b">
        <f t="shared" si="3"/>
        <v>1</v>
      </c>
      <c r="AJ39" s="61" t="s">
        <v>205</v>
      </c>
      <c r="AK39" s="77" t="s">
        <v>205</v>
      </c>
      <c r="AL39" s="15" t="s">
        <v>201</v>
      </c>
    </row>
    <row r="40" spans="1:38" x14ac:dyDescent="0.2">
      <c r="A40" s="19" t="s">
        <v>61</v>
      </c>
      <c r="B40" s="52">
        <v>7.3</v>
      </c>
      <c r="C40" s="32" t="s">
        <v>32</v>
      </c>
      <c r="D40" s="52">
        <v>1.9</v>
      </c>
      <c r="E40" s="32" t="s">
        <v>32</v>
      </c>
      <c r="F40" s="52">
        <v>1.8</v>
      </c>
      <c r="G40" s="32" t="s">
        <v>32</v>
      </c>
      <c r="H40" s="52">
        <v>2.1</v>
      </c>
      <c r="I40" s="32" t="s">
        <v>32</v>
      </c>
      <c r="J40" s="51">
        <v>1.5</v>
      </c>
      <c r="K40" s="45" t="s">
        <v>26</v>
      </c>
      <c r="L40" s="74" t="s">
        <v>28</v>
      </c>
      <c r="M40" s="15" t="s">
        <v>23</v>
      </c>
      <c r="N40" s="16">
        <v>26000</v>
      </c>
      <c r="O40" s="14">
        <v>0</v>
      </c>
      <c r="P40" s="17">
        <v>0</v>
      </c>
      <c r="Q40" s="17">
        <v>0</v>
      </c>
      <c r="R40" s="27">
        <v>0</v>
      </c>
      <c r="S40" s="28" t="s">
        <v>21</v>
      </c>
      <c r="T40" s="28" t="s">
        <v>26</v>
      </c>
      <c r="U40" s="28" t="s">
        <v>32</v>
      </c>
      <c r="V40" s="28" t="s">
        <v>32</v>
      </c>
      <c r="W40" s="28">
        <v>0</v>
      </c>
      <c r="X40" s="28">
        <v>0.1411086</v>
      </c>
      <c r="Y40" s="28">
        <v>1.1498E-2</v>
      </c>
      <c r="Z40" s="28">
        <v>1.4218E-2</v>
      </c>
      <c r="AA40" s="28">
        <v>0.22081190000000001</v>
      </c>
      <c r="AB40" s="28">
        <v>0.2053575</v>
      </c>
      <c r="AC40" s="40">
        <v>0.40700599999999998</v>
      </c>
      <c r="AD40" s="20">
        <v>0</v>
      </c>
      <c r="AE40" s="41">
        <f t="shared" si="0"/>
        <v>15.532660000000002</v>
      </c>
      <c r="AF40" s="42">
        <f t="shared" si="1"/>
        <v>20.53575</v>
      </c>
      <c r="AG40" s="43"/>
      <c r="AH40" s="44">
        <f t="shared" si="2"/>
        <v>7.3000000000000007</v>
      </c>
      <c r="AI40" s="4" t="b">
        <f t="shared" si="3"/>
        <v>1</v>
      </c>
      <c r="AJ40" s="61" t="s">
        <v>205</v>
      </c>
      <c r="AK40" s="74" t="s">
        <v>201</v>
      </c>
      <c r="AL40" s="63" t="s">
        <v>207</v>
      </c>
    </row>
    <row r="41" spans="1:38" x14ac:dyDescent="0.2">
      <c r="A41" s="19" t="s">
        <v>62</v>
      </c>
      <c r="B41" s="52">
        <v>7.1</v>
      </c>
      <c r="C41" s="32" t="s">
        <v>32</v>
      </c>
      <c r="D41" s="52">
        <v>2</v>
      </c>
      <c r="E41" s="32" t="s">
        <v>32</v>
      </c>
      <c r="F41" s="52">
        <v>2</v>
      </c>
      <c r="G41" s="32" t="s">
        <v>32</v>
      </c>
      <c r="H41" s="52">
        <v>2</v>
      </c>
      <c r="I41" s="32" t="s">
        <v>32</v>
      </c>
      <c r="J41" s="52">
        <v>1.1000000000000001</v>
      </c>
      <c r="K41" s="45" t="s">
        <v>32</v>
      </c>
      <c r="L41" s="74" t="s">
        <v>28</v>
      </c>
      <c r="M41" s="15" t="s">
        <v>23</v>
      </c>
      <c r="N41" s="16">
        <v>15280</v>
      </c>
      <c r="O41" s="14">
        <v>0</v>
      </c>
      <c r="P41" s="17" t="s">
        <v>30</v>
      </c>
      <c r="Q41" s="17">
        <v>0</v>
      </c>
      <c r="R41" s="27">
        <v>0</v>
      </c>
      <c r="S41" s="28" t="s">
        <v>32</v>
      </c>
      <c r="T41" s="28" t="s">
        <v>26</v>
      </c>
      <c r="U41" s="28" t="s">
        <v>26</v>
      </c>
      <c r="V41" s="28" t="s">
        <v>32</v>
      </c>
      <c r="W41" s="28">
        <v>0</v>
      </c>
      <c r="X41" s="28">
        <v>6.3030999999999998E-3</v>
      </c>
      <c r="Y41" s="28">
        <v>6.1704000000000004E-3</v>
      </c>
      <c r="Z41" s="28">
        <v>1.53928E-2</v>
      </c>
      <c r="AA41" s="28">
        <v>0.15996550000000001</v>
      </c>
      <c r="AB41" s="28">
        <v>0.35934179999999999</v>
      </c>
      <c r="AC41" s="40">
        <v>0.45282640000000002</v>
      </c>
      <c r="AD41" s="20">
        <v>0</v>
      </c>
      <c r="AE41" s="41">
        <f t="shared" si="0"/>
        <v>2.1695899999999999</v>
      </c>
      <c r="AF41" s="42">
        <f t="shared" si="1"/>
        <v>35.934179999999998</v>
      </c>
      <c r="AG41" s="43"/>
      <c r="AH41" s="44">
        <f t="shared" si="2"/>
        <v>7.1</v>
      </c>
      <c r="AI41" s="4" t="b">
        <f t="shared" si="3"/>
        <v>1</v>
      </c>
      <c r="AJ41" s="61" t="s">
        <v>207</v>
      </c>
      <c r="AK41" s="74" t="s">
        <v>201</v>
      </c>
      <c r="AL41" s="15" t="s">
        <v>201</v>
      </c>
    </row>
    <row r="42" spans="1:38" x14ac:dyDescent="0.2">
      <c r="A42" s="21" t="s">
        <v>63</v>
      </c>
      <c r="B42" s="53">
        <v>7</v>
      </c>
      <c r="C42" s="34" t="s">
        <v>32</v>
      </c>
      <c r="D42" s="53">
        <v>1.8</v>
      </c>
      <c r="E42" s="34" t="s">
        <v>32</v>
      </c>
      <c r="F42" s="53">
        <v>1.7</v>
      </c>
      <c r="G42" s="34" t="s">
        <v>32</v>
      </c>
      <c r="H42" s="55">
        <v>2.2000000000000002</v>
      </c>
      <c r="I42" s="34" t="s">
        <v>26</v>
      </c>
      <c r="J42" s="53">
        <v>1.3</v>
      </c>
      <c r="K42" s="46" t="s">
        <v>32</v>
      </c>
      <c r="L42" s="75" t="s">
        <v>28</v>
      </c>
      <c r="M42" s="24" t="s">
        <v>23</v>
      </c>
      <c r="N42" s="25">
        <v>45930</v>
      </c>
      <c r="O42" s="23">
        <v>0</v>
      </c>
      <c r="P42" s="26">
        <v>0</v>
      </c>
      <c r="Q42" s="26" t="s">
        <v>24</v>
      </c>
      <c r="R42" s="26">
        <v>0</v>
      </c>
      <c r="S42" s="29" t="s">
        <v>21</v>
      </c>
      <c r="T42" s="29" t="s">
        <v>21</v>
      </c>
      <c r="U42" s="29" t="s">
        <v>21</v>
      </c>
      <c r="V42" s="29" t="s">
        <v>32</v>
      </c>
      <c r="W42" s="29">
        <v>0</v>
      </c>
      <c r="X42" s="29">
        <v>8.7863200000000002E-2</v>
      </c>
      <c r="Y42" s="29">
        <v>1.3419E-3</v>
      </c>
      <c r="Z42" s="29">
        <v>2.8478300000000002E-2</v>
      </c>
      <c r="AA42" s="29">
        <v>0.1955355</v>
      </c>
      <c r="AB42" s="29">
        <v>0.29813840000000003</v>
      </c>
      <c r="AC42" s="29">
        <v>0.38864280000000001</v>
      </c>
      <c r="AD42" s="22">
        <v>0</v>
      </c>
      <c r="AE42" s="47">
        <f t="shared" si="0"/>
        <v>11.63415</v>
      </c>
      <c r="AF42" s="48">
        <f t="shared" si="1"/>
        <v>29.813840000000003</v>
      </c>
      <c r="AG42" s="43"/>
      <c r="AH42" s="44">
        <f t="shared" si="2"/>
        <v>7</v>
      </c>
      <c r="AI42" s="4" t="b">
        <f t="shared" si="3"/>
        <v>1</v>
      </c>
      <c r="AJ42" s="66" t="s">
        <v>205</v>
      </c>
      <c r="AK42" s="78" t="s">
        <v>205</v>
      </c>
      <c r="AL42" s="65" t="s">
        <v>205</v>
      </c>
    </row>
    <row r="43" spans="1:38" x14ac:dyDescent="0.2">
      <c r="A43" s="135" t="s">
        <v>200</v>
      </c>
      <c r="B43" s="135"/>
      <c r="C43" s="135"/>
      <c r="D43" s="135"/>
      <c r="E43" s="135"/>
      <c r="F43" s="135"/>
      <c r="G43" s="135"/>
      <c r="H43" s="135"/>
      <c r="I43" s="135"/>
      <c r="J43" s="135"/>
      <c r="K43" s="135"/>
      <c r="L43" s="135"/>
      <c r="M43" s="135"/>
      <c r="N43" s="135"/>
      <c r="O43" s="135"/>
      <c r="P43" s="135"/>
      <c r="Q43" s="135"/>
      <c r="R43" s="135"/>
      <c r="S43" s="135"/>
      <c r="T43" s="135"/>
      <c r="U43" s="135"/>
      <c r="V43" s="135"/>
      <c r="W43" s="135"/>
    </row>
    <row r="44" spans="1:38" ht="12" customHeight="1" x14ac:dyDescent="0.2">
      <c r="A44" s="128" t="s">
        <v>202</v>
      </c>
      <c r="B44" s="128"/>
      <c r="C44" s="128"/>
      <c r="D44" s="128"/>
      <c r="E44" s="128"/>
      <c r="F44" s="128"/>
      <c r="G44" s="128"/>
      <c r="H44" s="128"/>
      <c r="I44" s="128"/>
      <c r="J44" s="128"/>
      <c r="K44" s="128"/>
      <c r="L44" s="128"/>
      <c r="M44" s="128"/>
      <c r="N44" s="128"/>
      <c r="O44" s="128"/>
      <c r="P44" s="128"/>
      <c r="Q44" s="128"/>
      <c r="R44" s="128"/>
      <c r="S44" s="128"/>
      <c r="T44" s="128"/>
      <c r="U44" s="128"/>
      <c r="V44" s="128"/>
      <c r="W44" s="128"/>
      <c r="X44" s="128"/>
      <c r="Y44" s="128"/>
      <c r="Z44" s="128"/>
      <c r="AA44" s="128"/>
      <c r="AB44" s="128"/>
      <c r="AC44" s="128"/>
      <c r="AD44" s="128"/>
      <c r="AE44" s="128"/>
      <c r="AF44" s="128"/>
      <c r="AG44" s="128"/>
      <c r="AH44" s="128"/>
      <c r="AI44" s="128"/>
      <c r="AJ44" s="128"/>
      <c r="AK44" s="128"/>
      <c r="AL44" s="128"/>
    </row>
    <row r="45" spans="1:38" x14ac:dyDescent="0.2">
      <c r="A45" s="128"/>
      <c r="B45" s="128"/>
      <c r="C45" s="128"/>
      <c r="D45" s="128"/>
      <c r="E45" s="128"/>
      <c r="F45" s="128"/>
      <c r="G45" s="128"/>
      <c r="H45" s="128"/>
      <c r="I45" s="128"/>
      <c r="J45" s="128"/>
      <c r="K45" s="128"/>
      <c r="L45" s="128"/>
      <c r="M45" s="128"/>
      <c r="N45" s="128"/>
      <c r="O45" s="128"/>
      <c r="P45" s="128"/>
      <c r="Q45" s="128"/>
      <c r="R45" s="128"/>
      <c r="S45" s="128"/>
      <c r="T45" s="128"/>
      <c r="U45" s="128"/>
      <c r="V45" s="128"/>
      <c r="W45" s="128"/>
      <c r="X45" s="128"/>
      <c r="Y45" s="128"/>
      <c r="Z45" s="128"/>
      <c r="AA45" s="128"/>
      <c r="AB45" s="128"/>
      <c r="AC45" s="128"/>
      <c r="AD45" s="128"/>
      <c r="AE45" s="128"/>
      <c r="AF45" s="128"/>
      <c r="AG45" s="128"/>
      <c r="AH45" s="128"/>
      <c r="AI45" s="128"/>
      <c r="AJ45" s="128"/>
      <c r="AK45" s="128"/>
      <c r="AL45" s="128"/>
    </row>
    <row r="46" spans="1:38" ht="12" customHeight="1" x14ac:dyDescent="0.2">
      <c r="A46" s="127" t="s">
        <v>204</v>
      </c>
      <c r="B46" s="127"/>
      <c r="C46" s="127"/>
      <c r="D46" s="127"/>
      <c r="E46" s="127"/>
      <c r="F46" s="127"/>
      <c r="G46" s="127"/>
      <c r="H46" s="127"/>
      <c r="I46" s="127"/>
      <c r="J46" s="127"/>
      <c r="K46" s="127"/>
      <c r="L46" s="127"/>
      <c r="M46" s="127"/>
      <c r="N46" s="127"/>
      <c r="O46" s="127"/>
      <c r="P46" s="127"/>
      <c r="Q46" s="127"/>
      <c r="R46" s="127"/>
      <c r="S46" s="127"/>
      <c r="T46" s="127"/>
      <c r="U46" s="127"/>
    </row>
    <row r="47" spans="1:38" x14ac:dyDescent="0.2">
      <c r="A47" s="127"/>
      <c r="B47" s="127"/>
      <c r="C47" s="127"/>
      <c r="D47" s="127"/>
      <c r="E47" s="127"/>
      <c r="F47" s="127"/>
      <c r="G47" s="127"/>
      <c r="H47" s="127"/>
      <c r="I47" s="127"/>
      <c r="J47" s="127"/>
      <c r="K47" s="127"/>
      <c r="L47" s="127"/>
      <c r="M47" s="127"/>
      <c r="N47" s="127"/>
      <c r="O47" s="127"/>
      <c r="P47" s="127"/>
      <c r="Q47" s="127"/>
      <c r="R47" s="127"/>
      <c r="S47" s="127"/>
      <c r="T47" s="127"/>
      <c r="U47" s="127"/>
    </row>
    <row r="48" spans="1:38" x14ac:dyDescent="0.2">
      <c r="A48" s="127"/>
      <c r="B48" s="127"/>
      <c r="C48" s="127"/>
      <c r="D48" s="127"/>
      <c r="E48" s="127"/>
      <c r="F48" s="127"/>
      <c r="G48" s="127"/>
      <c r="H48" s="127"/>
      <c r="I48" s="127"/>
      <c r="J48" s="127"/>
      <c r="K48" s="127"/>
      <c r="L48" s="127"/>
      <c r="M48" s="127"/>
      <c r="N48" s="127"/>
      <c r="O48" s="127"/>
      <c r="P48" s="127"/>
      <c r="Q48" s="127"/>
      <c r="R48" s="127"/>
      <c r="S48" s="127"/>
      <c r="T48" s="127"/>
      <c r="U48" s="127"/>
    </row>
    <row r="49" spans="1:21" x14ac:dyDescent="0.2">
      <c r="A49" s="127"/>
      <c r="B49" s="127"/>
      <c r="C49" s="127"/>
      <c r="D49" s="127"/>
      <c r="E49" s="127"/>
      <c r="F49" s="127"/>
      <c r="G49" s="127"/>
      <c r="H49" s="127"/>
      <c r="I49" s="127"/>
      <c r="J49" s="127"/>
      <c r="K49" s="127"/>
      <c r="L49" s="127"/>
      <c r="M49" s="127"/>
      <c r="N49" s="127"/>
      <c r="O49" s="127"/>
      <c r="P49" s="127"/>
      <c r="Q49" s="127"/>
      <c r="R49" s="127"/>
      <c r="S49" s="127"/>
      <c r="T49" s="127"/>
      <c r="U49" s="127"/>
    </row>
    <row r="50" spans="1:21" x14ac:dyDescent="0.2">
      <c r="A50" s="127"/>
      <c r="B50" s="127"/>
      <c r="C50" s="127"/>
      <c r="D50" s="127"/>
      <c r="E50" s="127"/>
      <c r="F50" s="127"/>
      <c r="G50" s="127"/>
      <c r="H50" s="127"/>
      <c r="I50" s="127"/>
      <c r="J50" s="127"/>
      <c r="K50" s="127"/>
      <c r="L50" s="127"/>
      <c r="M50" s="127"/>
      <c r="N50" s="127"/>
      <c r="O50" s="127"/>
      <c r="P50" s="127"/>
      <c r="Q50" s="127"/>
      <c r="R50" s="127"/>
      <c r="S50" s="127"/>
      <c r="T50" s="127"/>
      <c r="U50" s="127"/>
    </row>
    <row r="51" spans="1:21" x14ac:dyDescent="0.2">
      <c r="A51" s="127"/>
      <c r="B51" s="127"/>
      <c r="C51" s="127"/>
      <c r="D51" s="127"/>
      <c r="E51" s="127"/>
      <c r="F51" s="127"/>
      <c r="G51" s="127"/>
      <c r="H51" s="127"/>
      <c r="I51" s="127"/>
      <c r="J51" s="127"/>
      <c r="K51" s="127"/>
      <c r="L51" s="127"/>
      <c r="M51" s="127"/>
      <c r="N51" s="127"/>
      <c r="O51" s="127"/>
      <c r="P51" s="127"/>
      <c r="Q51" s="127"/>
      <c r="R51" s="127"/>
      <c r="S51" s="127"/>
      <c r="T51" s="127"/>
      <c r="U51" s="127"/>
    </row>
    <row r="52" spans="1:21" x14ac:dyDescent="0.2">
      <c r="A52" s="127"/>
      <c r="B52" s="127"/>
      <c r="C52" s="127"/>
      <c r="D52" s="127"/>
      <c r="E52" s="127"/>
      <c r="F52" s="127"/>
      <c r="G52" s="127"/>
      <c r="H52" s="127"/>
      <c r="I52" s="127"/>
      <c r="J52" s="127"/>
      <c r="K52" s="127"/>
      <c r="L52" s="127"/>
      <c r="M52" s="127"/>
      <c r="N52" s="127"/>
      <c r="O52" s="127"/>
      <c r="P52" s="127"/>
      <c r="Q52" s="127"/>
      <c r="R52" s="127"/>
      <c r="S52" s="127"/>
      <c r="T52" s="127"/>
      <c r="U52" s="127"/>
    </row>
    <row r="53" spans="1:21" x14ac:dyDescent="0.2">
      <c r="A53" s="127"/>
      <c r="B53" s="127"/>
      <c r="C53" s="127"/>
      <c r="D53" s="127"/>
      <c r="E53" s="127"/>
      <c r="F53" s="127"/>
      <c r="G53" s="127"/>
      <c r="H53" s="127"/>
      <c r="I53" s="127"/>
      <c r="J53" s="127"/>
      <c r="K53" s="127"/>
      <c r="L53" s="127"/>
      <c r="M53" s="127"/>
      <c r="N53" s="127"/>
      <c r="O53" s="127"/>
      <c r="P53" s="127"/>
      <c r="Q53" s="127"/>
      <c r="R53" s="127"/>
      <c r="S53" s="127"/>
      <c r="T53" s="127"/>
      <c r="U53" s="127"/>
    </row>
    <row r="54" spans="1:21" x14ac:dyDescent="0.2">
      <c r="A54" s="127"/>
      <c r="B54" s="127"/>
      <c r="C54" s="127"/>
      <c r="D54" s="127"/>
      <c r="E54" s="127"/>
      <c r="F54" s="127"/>
      <c r="G54" s="127"/>
      <c r="H54" s="127"/>
      <c r="I54" s="127"/>
      <c r="J54" s="127"/>
      <c r="K54" s="127"/>
      <c r="L54" s="127"/>
      <c r="M54" s="127"/>
      <c r="N54" s="127"/>
      <c r="O54" s="127"/>
      <c r="P54" s="127"/>
      <c r="Q54" s="127"/>
      <c r="R54" s="127"/>
      <c r="S54" s="127"/>
      <c r="T54" s="127"/>
      <c r="U54" s="127"/>
    </row>
    <row r="55" spans="1:21" x14ac:dyDescent="0.2">
      <c r="A55" s="4" t="s">
        <v>203</v>
      </c>
    </row>
  </sheetData>
  <mergeCells count="36">
    <mergeCell ref="AJ3:AL3"/>
    <mergeCell ref="AJ4:AJ5"/>
    <mergeCell ref="AK4:AK5"/>
    <mergeCell ref="AL4:AL5"/>
    <mergeCell ref="A46:U54"/>
    <mergeCell ref="A44:AL45"/>
    <mergeCell ref="A6:V6"/>
    <mergeCell ref="A17:V17"/>
    <mergeCell ref="A34:V34"/>
    <mergeCell ref="A3:A5"/>
    <mergeCell ref="A43:W43"/>
    <mergeCell ref="D4:J4"/>
    <mergeCell ref="B4:C5"/>
    <mergeCell ref="L4:M5"/>
    <mergeCell ref="N4:N5"/>
    <mergeCell ref="O4:R5"/>
    <mergeCell ref="S4:S5"/>
    <mergeCell ref="T4:T5"/>
    <mergeCell ref="U4:U5"/>
    <mergeCell ref="B3:K3"/>
    <mergeCell ref="S3:V3"/>
    <mergeCell ref="L3:R3"/>
    <mergeCell ref="D5:E5"/>
    <mergeCell ref="F5:G5"/>
    <mergeCell ref="H5:I5"/>
    <mergeCell ref="V4:V5"/>
    <mergeCell ref="W4:W5"/>
    <mergeCell ref="X4:X5"/>
    <mergeCell ref="Y4:Y5"/>
    <mergeCell ref="Z4:Z5"/>
    <mergeCell ref="AA4:AA5"/>
    <mergeCell ref="AB4:AB5"/>
    <mergeCell ref="AC4:AC5"/>
    <mergeCell ref="AD4:AD5"/>
    <mergeCell ref="AE4:AE5"/>
    <mergeCell ref="AF4:AF5"/>
  </mergeCells>
  <conditionalFormatting sqref="K7:K16 K18:K33 K35:K42">
    <cfRule type="containsText" dxfId="122" priority="16" operator="containsText" text="L">
      <formula>NOT(ISERROR(SEARCH("L",K7)))</formula>
    </cfRule>
    <cfRule type="containsText" dxfId="121" priority="17" operator="containsText" text="M">
      <formula>NOT(ISERROR(SEARCH("M",K7)))</formula>
    </cfRule>
    <cfRule type="containsText" dxfId="120" priority="18" operator="containsText" text="H">
      <formula>NOT(ISERROR(SEARCH("H",K7)))</formula>
    </cfRule>
  </conditionalFormatting>
  <conditionalFormatting sqref="C7:C16 C18:C33 C35:C42">
    <cfRule type="containsText" dxfId="119" priority="28" operator="containsText" text="L">
      <formula>NOT(ISERROR(SEARCH("L",C7)))</formula>
    </cfRule>
    <cfRule type="containsText" dxfId="118" priority="29" operator="containsText" text="M">
      <formula>NOT(ISERROR(SEARCH("M",C7)))</formula>
    </cfRule>
    <cfRule type="containsText" dxfId="117" priority="30" operator="containsText" text="H">
      <formula>NOT(ISERROR(SEARCH("H",C7)))</formula>
    </cfRule>
  </conditionalFormatting>
  <conditionalFormatting sqref="E7:E16 E18:E33 E35:E42">
    <cfRule type="containsText" dxfId="116" priority="25" operator="containsText" text="L">
      <formula>NOT(ISERROR(SEARCH("L",E7)))</formula>
    </cfRule>
    <cfRule type="containsText" dxfId="115" priority="26" operator="containsText" text="M">
      <formula>NOT(ISERROR(SEARCH("M",E7)))</formula>
    </cfRule>
    <cfRule type="containsText" dxfId="114" priority="27" operator="containsText" text="H">
      <formula>NOT(ISERROR(SEARCH("H",E7)))</formula>
    </cfRule>
  </conditionalFormatting>
  <conditionalFormatting sqref="G7:G16 G18:G33 G35:G42">
    <cfRule type="containsText" dxfId="113" priority="22" operator="containsText" text="L">
      <formula>NOT(ISERROR(SEARCH("L",G7)))</formula>
    </cfRule>
    <cfRule type="containsText" dxfId="112" priority="23" operator="containsText" text="M">
      <formula>NOT(ISERROR(SEARCH("M",G7)))</formula>
    </cfRule>
    <cfRule type="containsText" dxfId="111" priority="24" operator="containsText" text="H">
      <formula>NOT(ISERROR(SEARCH("H",G7)))</formula>
    </cfRule>
  </conditionalFormatting>
  <conditionalFormatting sqref="I7:I16 I18:I33 I35:I42">
    <cfRule type="containsText" dxfId="110" priority="19" operator="containsText" text="L">
      <formula>NOT(ISERROR(SEARCH("L",I7)))</formula>
    </cfRule>
    <cfRule type="containsText" dxfId="109" priority="20" operator="containsText" text="M">
      <formula>NOT(ISERROR(SEARCH("M",I7)))</formula>
    </cfRule>
    <cfRule type="containsText" dxfId="108" priority="21" operator="containsText" text="H">
      <formula>NOT(ISERROR(SEARCH("H",I7)))</formula>
    </cfRule>
  </conditionalFormatting>
  <conditionalFormatting sqref="S7:AE16 S18:AE33 W17:AE17 S35:AE42 W34:AE34">
    <cfRule type="containsText" dxfId="107" priority="13" operator="containsText" text="L">
      <formula>NOT(ISERROR(SEARCH("L",S7)))</formula>
    </cfRule>
    <cfRule type="containsText" dxfId="106" priority="14" operator="containsText" text="M">
      <formula>NOT(ISERROR(SEARCH("M",S7)))</formula>
    </cfRule>
    <cfRule type="containsText" dxfId="105" priority="15" operator="containsText" text="H">
      <formula>NOT(ISERROR(SEARCH("H",S7)))</formula>
    </cfRule>
  </conditionalFormatting>
  <conditionalFormatting sqref="AF7:AG42">
    <cfRule type="containsText" dxfId="104" priority="10" operator="containsText" text="L">
      <formula>NOT(ISERROR(SEARCH("L",AF7)))</formula>
    </cfRule>
    <cfRule type="containsText" dxfId="103" priority="11" operator="containsText" text="M">
      <formula>NOT(ISERROR(SEARCH("M",AF7)))</formula>
    </cfRule>
    <cfRule type="containsText" dxfId="102" priority="12" operator="containsText" text="H">
      <formula>NOT(ISERROR(SEARCH("H",AF7)))</formula>
    </cfRule>
  </conditionalFormatting>
  <pageMargins left="0.51181102362204722" right="0.51181102362204722" top="0.39370078740157483" bottom="0.39370078740157483" header="0.11811023622047245" footer="0.11811023622047245"/>
  <pageSetup paperSize="9" scale="63"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pageSetUpPr fitToPage="1"/>
  </sheetPr>
  <dimension ref="A1:AN51"/>
  <sheetViews>
    <sheetView showZeros="0" zoomScaleNormal="100" workbookViewId="0">
      <selection activeCell="A42" sqref="A42:U50"/>
    </sheetView>
  </sheetViews>
  <sheetFormatPr baseColWidth="10" defaultRowHeight="12" x14ac:dyDescent="0.2"/>
  <cols>
    <col min="1" max="1" width="49.125" style="4" customWidth="1"/>
    <col min="2" max="2" width="6" style="4" customWidth="1"/>
    <col min="3" max="3" width="2.375" style="4" hidden="1" customWidth="1"/>
    <col min="4" max="4" width="3.375" style="4" customWidth="1"/>
    <col min="5" max="5" width="2.375" style="4" hidden="1" customWidth="1"/>
    <col min="6" max="6" width="3.375" style="4" customWidth="1"/>
    <col min="7" max="7" width="2.375" style="4" hidden="1" customWidth="1"/>
    <col min="8" max="8" width="3.25" style="4" customWidth="1"/>
    <col min="9" max="9" width="2.375" style="4" hidden="1" customWidth="1"/>
    <col min="10" max="10" width="3.375" style="4" customWidth="1"/>
    <col min="11" max="11" width="2.375" style="4" hidden="1" customWidth="1"/>
    <col min="12" max="12" width="3.625" style="4" customWidth="1"/>
    <col min="13" max="13" width="2.875" style="4" customWidth="1"/>
    <col min="14" max="14" width="9.375" style="4" customWidth="1"/>
    <col min="15" max="18" width="2.25" style="4" customWidth="1"/>
    <col min="19" max="19" width="6.625" style="4" hidden="1" customWidth="1"/>
    <col min="20" max="20" width="4.625" style="4" hidden="1" customWidth="1"/>
    <col min="21" max="22" width="9.5" style="4" hidden="1" customWidth="1"/>
    <col min="23" max="24" width="7.375" style="4" hidden="1" customWidth="1"/>
    <col min="25" max="25" width="5.75" style="4" hidden="1" customWidth="1"/>
    <col min="26" max="26" width="6.625" style="4" hidden="1" customWidth="1"/>
    <col min="27" max="29" width="7.375" style="4" hidden="1" customWidth="1"/>
    <col min="30" max="32" width="4.875" style="4" hidden="1" customWidth="1"/>
    <col min="33" max="33" width="6" style="4" hidden="1" customWidth="1"/>
    <col min="34" max="34" width="4" style="4" hidden="1" customWidth="1"/>
    <col min="35" max="35" width="5.875" style="4" hidden="1" customWidth="1"/>
    <col min="36" max="36" width="6.125" style="4" customWidth="1"/>
    <col min="37" max="37" width="4.125" style="4" customWidth="1"/>
    <col min="38" max="38" width="9" style="4" customWidth="1"/>
    <col min="39" max="16384" width="11" style="4"/>
  </cols>
  <sheetData>
    <row r="1" spans="1:40" x14ac:dyDescent="0.2">
      <c r="A1" s="49" t="s">
        <v>208</v>
      </c>
    </row>
    <row r="2" spans="1:40" x14ac:dyDescent="0.2">
      <c r="A2" s="4" t="s">
        <v>209</v>
      </c>
    </row>
    <row r="3" spans="1:40" ht="14.25" customHeight="1" x14ac:dyDescent="0.2">
      <c r="A3" s="132" t="s">
        <v>0</v>
      </c>
      <c r="B3" s="121" t="s">
        <v>191</v>
      </c>
      <c r="C3" s="122"/>
      <c r="D3" s="122"/>
      <c r="E3" s="122"/>
      <c r="F3" s="122"/>
      <c r="G3" s="122"/>
      <c r="H3" s="122"/>
      <c r="I3" s="122"/>
      <c r="J3" s="123"/>
      <c r="L3" s="121" t="s">
        <v>192</v>
      </c>
      <c r="M3" s="122"/>
      <c r="N3" s="122"/>
      <c r="O3" s="122"/>
      <c r="P3" s="122"/>
      <c r="Q3" s="122"/>
      <c r="R3" s="123"/>
      <c r="S3" s="121" t="s">
        <v>193</v>
      </c>
      <c r="T3" s="122"/>
      <c r="U3" s="123"/>
      <c r="AJ3" s="121" t="s">
        <v>193</v>
      </c>
      <c r="AK3" s="122"/>
      <c r="AL3" s="123"/>
    </row>
    <row r="4" spans="1:40" ht="14.25" customHeight="1" x14ac:dyDescent="0.2">
      <c r="A4" s="133"/>
      <c r="B4" s="136" t="s">
        <v>1</v>
      </c>
      <c r="C4" s="137"/>
      <c r="D4" s="121" t="s">
        <v>2</v>
      </c>
      <c r="E4" s="122"/>
      <c r="F4" s="122"/>
      <c r="G4" s="122"/>
      <c r="H4" s="122"/>
      <c r="I4" s="122"/>
      <c r="J4" s="122"/>
      <c r="K4" s="123"/>
      <c r="L4" s="148" t="s">
        <v>194</v>
      </c>
      <c r="M4" s="149"/>
      <c r="N4" s="142" t="s">
        <v>4</v>
      </c>
      <c r="O4" s="144" t="s">
        <v>5</v>
      </c>
      <c r="P4" s="144"/>
      <c r="Q4" s="144"/>
      <c r="R4" s="145"/>
      <c r="S4" s="120" t="s">
        <v>6</v>
      </c>
      <c r="T4" s="120" t="s">
        <v>7</v>
      </c>
      <c r="U4" s="120" t="s">
        <v>206</v>
      </c>
      <c r="V4" s="120" t="s">
        <v>9</v>
      </c>
      <c r="W4" s="116" t="s">
        <v>10</v>
      </c>
      <c r="X4" s="116" t="s">
        <v>11</v>
      </c>
      <c r="Y4" s="116" t="s">
        <v>12</v>
      </c>
      <c r="Z4" s="116" t="s">
        <v>13</v>
      </c>
      <c r="AA4" s="116" t="s">
        <v>14</v>
      </c>
      <c r="AB4" s="116" t="s">
        <v>15</v>
      </c>
      <c r="AC4" s="116" t="s">
        <v>16</v>
      </c>
      <c r="AD4" s="116" t="s">
        <v>17</v>
      </c>
      <c r="AE4" s="118" t="s">
        <v>18</v>
      </c>
      <c r="AF4" s="119" t="s">
        <v>19</v>
      </c>
      <c r="AG4" s="35"/>
      <c r="AJ4" s="120" t="s">
        <v>6</v>
      </c>
      <c r="AK4" s="120" t="s">
        <v>7</v>
      </c>
      <c r="AL4" s="120" t="s">
        <v>206</v>
      </c>
    </row>
    <row r="5" spans="1:40" ht="12.75" customHeight="1" x14ac:dyDescent="0.2">
      <c r="A5" s="134"/>
      <c r="B5" s="138"/>
      <c r="C5" s="139"/>
      <c r="D5" s="124">
        <v>1</v>
      </c>
      <c r="E5" s="125"/>
      <c r="F5" s="124">
        <v>2</v>
      </c>
      <c r="G5" s="125"/>
      <c r="H5" s="72">
        <v>3</v>
      </c>
      <c r="I5" s="71"/>
      <c r="J5" s="124">
        <v>4</v>
      </c>
      <c r="K5" s="125"/>
      <c r="L5" s="150"/>
      <c r="M5" s="151"/>
      <c r="N5" s="143"/>
      <c r="O5" s="146"/>
      <c r="P5" s="146"/>
      <c r="Q5" s="146"/>
      <c r="R5" s="147"/>
      <c r="S5" s="120"/>
      <c r="T5" s="120"/>
      <c r="U5" s="120"/>
      <c r="V5" s="120"/>
      <c r="W5" s="117"/>
      <c r="X5" s="117"/>
      <c r="Y5" s="117"/>
      <c r="Z5" s="117"/>
      <c r="AA5" s="117"/>
      <c r="AB5" s="117"/>
      <c r="AC5" s="117"/>
      <c r="AD5" s="117"/>
      <c r="AE5" s="118"/>
      <c r="AF5" s="119"/>
      <c r="AG5" s="35"/>
      <c r="AJ5" s="120"/>
      <c r="AK5" s="120"/>
      <c r="AL5" s="120"/>
    </row>
    <row r="6" spans="1:40" ht="12.75" customHeight="1" x14ac:dyDescent="0.2">
      <c r="A6" s="129" t="s">
        <v>195</v>
      </c>
      <c r="B6" s="130"/>
      <c r="C6" s="130"/>
      <c r="D6" s="130"/>
      <c r="E6" s="130"/>
      <c r="F6" s="130"/>
      <c r="G6" s="130"/>
      <c r="H6" s="130"/>
      <c r="I6" s="130"/>
      <c r="J6" s="130"/>
      <c r="K6" s="130"/>
      <c r="L6" s="130"/>
      <c r="M6" s="130"/>
      <c r="N6" s="130"/>
      <c r="O6" s="130"/>
      <c r="P6" s="130"/>
      <c r="Q6" s="130"/>
      <c r="R6" s="130"/>
      <c r="S6" s="130"/>
      <c r="T6" s="130"/>
      <c r="U6" s="131"/>
      <c r="V6" s="37"/>
      <c r="W6" s="19"/>
      <c r="X6" s="37"/>
      <c r="Y6" s="37"/>
      <c r="Z6" s="37"/>
      <c r="AA6" s="37"/>
      <c r="AB6" s="37"/>
      <c r="AC6" s="37"/>
      <c r="AD6" s="37"/>
      <c r="AE6" s="37"/>
      <c r="AF6" s="36"/>
    </row>
    <row r="7" spans="1:40" x14ac:dyDescent="0.2">
      <c r="A7" s="10" t="s">
        <v>66</v>
      </c>
      <c r="B7" s="82">
        <v>11.7</v>
      </c>
      <c r="C7" s="31" t="s">
        <v>21</v>
      </c>
      <c r="D7" s="82">
        <v>3</v>
      </c>
      <c r="E7" s="31" t="s">
        <v>21</v>
      </c>
      <c r="F7" s="82">
        <v>2.9</v>
      </c>
      <c r="G7" s="31" t="s">
        <v>21</v>
      </c>
      <c r="H7" s="82">
        <v>2.8</v>
      </c>
      <c r="I7" s="31" t="s">
        <v>21</v>
      </c>
      <c r="J7" s="83">
        <v>3</v>
      </c>
      <c r="K7" s="38" t="s">
        <v>21</v>
      </c>
      <c r="L7" s="9" t="s">
        <v>28</v>
      </c>
      <c r="M7" s="8" t="s">
        <v>23</v>
      </c>
      <c r="N7" s="12">
        <v>8002</v>
      </c>
      <c r="O7" s="6">
        <v>0</v>
      </c>
      <c r="P7" s="9">
        <v>0</v>
      </c>
      <c r="Q7" s="9">
        <v>0</v>
      </c>
      <c r="R7" s="9" t="s">
        <v>25</v>
      </c>
      <c r="S7" s="39" t="s">
        <v>26</v>
      </c>
      <c r="T7" s="39" t="s">
        <v>26</v>
      </c>
      <c r="U7" s="39" t="s">
        <v>26</v>
      </c>
      <c r="V7" s="28" t="s">
        <v>32</v>
      </c>
      <c r="W7" s="80">
        <v>0</v>
      </c>
      <c r="X7" s="28">
        <v>6.0241000000000001E-3</v>
      </c>
      <c r="Y7" s="28">
        <v>6.3743300000000003E-2</v>
      </c>
      <c r="Z7" s="28">
        <v>1.6251000000000002E-2</v>
      </c>
      <c r="AA7" s="28">
        <v>0.16769400000000001</v>
      </c>
      <c r="AB7" s="28">
        <v>0.48655090000000001</v>
      </c>
      <c r="AC7" s="28">
        <v>0.25973659999999998</v>
      </c>
      <c r="AD7" s="28">
        <v>0</v>
      </c>
      <c r="AE7" s="41">
        <f>(+Y7+AA7)*100</f>
        <v>23.143730000000001</v>
      </c>
      <c r="AF7" s="42">
        <f>+AC7*100</f>
        <v>25.973659999999999</v>
      </c>
      <c r="AG7" s="43"/>
      <c r="AH7" s="44">
        <f>+D7+F7+H7+J7</f>
        <v>11.7</v>
      </c>
      <c r="AI7" s="4" t="b">
        <f>+AH7=B7</f>
        <v>1</v>
      </c>
      <c r="AJ7" s="58" t="s">
        <v>201</v>
      </c>
      <c r="AK7" s="59" t="s">
        <v>201</v>
      </c>
      <c r="AL7" s="60" t="s">
        <v>201</v>
      </c>
    </row>
    <row r="8" spans="1:40" x14ac:dyDescent="0.2">
      <c r="A8" s="19" t="s">
        <v>67</v>
      </c>
      <c r="B8" s="50">
        <v>11.1</v>
      </c>
      <c r="C8" s="32" t="s">
        <v>21</v>
      </c>
      <c r="D8" s="50">
        <v>2.6</v>
      </c>
      <c r="E8" s="32" t="s">
        <v>21</v>
      </c>
      <c r="F8" s="50">
        <v>2.9</v>
      </c>
      <c r="G8" s="32" t="s">
        <v>21</v>
      </c>
      <c r="H8" s="50">
        <v>2.6</v>
      </c>
      <c r="I8" s="32" t="s">
        <v>21</v>
      </c>
      <c r="J8" s="84">
        <v>3</v>
      </c>
      <c r="K8" s="45" t="s">
        <v>21</v>
      </c>
      <c r="L8" s="17" t="s">
        <v>28</v>
      </c>
      <c r="M8" s="74" t="s">
        <v>23</v>
      </c>
      <c r="N8" s="16">
        <v>6866</v>
      </c>
      <c r="O8" s="14">
        <v>0</v>
      </c>
      <c r="P8" s="17">
        <v>0</v>
      </c>
      <c r="Q8" s="17" t="s">
        <v>24</v>
      </c>
      <c r="R8" s="17">
        <v>0</v>
      </c>
      <c r="S8" s="28" t="s">
        <v>32</v>
      </c>
      <c r="T8" s="28" t="s">
        <v>32</v>
      </c>
      <c r="U8" s="28" t="s">
        <v>26</v>
      </c>
      <c r="V8" s="28" t="s">
        <v>26</v>
      </c>
      <c r="W8" s="80">
        <v>0</v>
      </c>
      <c r="X8" s="28">
        <v>0</v>
      </c>
      <c r="Y8" s="28">
        <v>0.6361078</v>
      </c>
      <c r="Z8" s="28">
        <v>0</v>
      </c>
      <c r="AA8" s="28">
        <v>5.9686000000000003E-2</v>
      </c>
      <c r="AB8" s="28">
        <v>0.24985189999999999</v>
      </c>
      <c r="AC8" s="28">
        <v>5.4354300000000001E-2</v>
      </c>
      <c r="AD8" s="28">
        <v>0</v>
      </c>
      <c r="AE8" s="41">
        <f t="shared" ref="AE8:AE38" si="0">(+Y8+AA8)*100</f>
        <v>69.57938</v>
      </c>
      <c r="AF8" s="42">
        <f t="shared" ref="AF8:AF38" si="1">+AC8*100</f>
        <v>5.4354300000000002</v>
      </c>
      <c r="AG8" s="43"/>
      <c r="AH8" s="44">
        <f t="shared" ref="AH8:AH38" si="2">+D8+F8+H8+J8</f>
        <v>11.1</v>
      </c>
      <c r="AI8" s="4" t="b">
        <f t="shared" ref="AI8:AI38" si="3">+AH8=B8</f>
        <v>1</v>
      </c>
      <c r="AJ8" s="61" t="s">
        <v>207</v>
      </c>
      <c r="AK8" s="62" t="s">
        <v>207</v>
      </c>
      <c r="AL8" s="63" t="s">
        <v>201</v>
      </c>
    </row>
    <row r="9" spans="1:40" x14ac:dyDescent="0.2">
      <c r="A9" s="19" t="s">
        <v>68</v>
      </c>
      <c r="B9" s="50">
        <v>10.6</v>
      </c>
      <c r="C9" s="32" t="s">
        <v>21</v>
      </c>
      <c r="D9" s="51">
        <v>2.4</v>
      </c>
      <c r="E9" s="32" t="s">
        <v>26</v>
      </c>
      <c r="F9" s="50">
        <v>2.7</v>
      </c>
      <c r="G9" s="32" t="s">
        <v>21</v>
      </c>
      <c r="H9" s="50">
        <v>2.8</v>
      </c>
      <c r="I9" s="32" t="s">
        <v>21</v>
      </c>
      <c r="J9" s="84">
        <v>2.7</v>
      </c>
      <c r="K9" s="45" t="s">
        <v>21</v>
      </c>
      <c r="L9" s="17" t="s">
        <v>28</v>
      </c>
      <c r="M9" s="74" t="s">
        <v>23</v>
      </c>
      <c r="N9" s="16">
        <v>6716</v>
      </c>
      <c r="O9" s="14">
        <v>0</v>
      </c>
      <c r="P9" s="17">
        <v>0</v>
      </c>
      <c r="Q9" s="17">
        <v>0</v>
      </c>
      <c r="R9" s="17">
        <v>0</v>
      </c>
      <c r="S9" s="28" t="s">
        <v>32</v>
      </c>
      <c r="T9" s="28" t="s">
        <v>32</v>
      </c>
      <c r="U9" s="28" t="s">
        <v>32</v>
      </c>
      <c r="V9" s="28" t="s">
        <v>26</v>
      </c>
      <c r="W9" s="80">
        <v>0</v>
      </c>
      <c r="X9" s="28">
        <v>0</v>
      </c>
      <c r="Y9" s="28">
        <v>0</v>
      </c>
      <c r="Z9" s="28">
        <v>0</v>
      </c>
      <c r="AA9" s="28">
        <v>8.9148000000000005E-3</v>
      </c>
      <c r="AB9" s="28">
        <v>0.59237629999999997</v>
      </c>
      <c r="AC9" s="28">
        <v>0.39870889999999998</v>
      </c>
      <c r="AD9" s="28">
        <v>0</v>
      </c>
      <c r="AE9" s="41">
        <f t="shared" si="0"/>
        <v>0.89148000000000005</v>
      </c>
      <c r="AF9" s="42">
        <f t="shared" si="1"/>
        <v>39.870889999999996</v>
      </c>
      <c r="AG9" s="43"/>
      <c r="AH9" s="44">
        <f t="shared" si="2"/>
        <v>10.6</v>
      </c>
      <c r="AI9" s="4" t="b">
        <f t="shared" si="3"/>
        <v>1</v>
      </c>
      <c r="AJ9" s="61" t="s">
        <v>207</v>
      </c>
      <c r="AK9" s="62" t="s">
        <v>207</v>
      </c>
      <c r="AL9" s="63" t="s">
        <v>207</v>
      </c>
    </row>
    <row r="10" spans="1:40" x14ac:dyDescent="0.2">
      <c r="A10" s="19" t="s">
        <v>69</v>
      </c>
      <c r="B10" s="50">
        <v>9.9</v>
      </c>
      <c r="C10" s="32" t="s">
        <v>21</v>
      </c>
      <c r="D10" s="50">
        <v>2.5</v>
      </c>
      <c r="E10" s="32" t="s">
        <v>21</v>
      </c>
      <c r="F10" s="51">
        <v>2.4</v>
      </c>
      <c r="G10" s="32" t="s">
        <v>26</v>
      </c>
      <c r="H10" s="51">
        <v>2.5</v>
      </c>
      <c r="I10" s="32" t="s">
        <v>26</v>
      </c>
      <c r="J10" s="84">
        <v>2.5</v>
      </c>
      <c r="K10" s="45" t="s">
        <v>21</v>
      </c>
      <c r="L10" s="17" t="s">
        <v>22</v>
      </c>
      <c r="M10" s="74" t="s">
        <v>23</v>
      </c>
      <c r="N10" s="16">
        <v>6621</v>
      </c>
      <c r="O10" s="14">
        <v>0</v>
      </c>
      <c r="P10" s="17">
        <v>0</v>
      </c>
      <c r="Q10" s="17">
        <v>0</v>
      </c>
      <c r="R10" s="17">
        <v>0</v>
      </c>
      <c r="S10" s="28" t="s">
        <v>21</v>
      </c>
      <c r="T10" s="28" t="s">
        <v>21</v>
      </c>
      <c r="U10" s="28" t="s">
        <v>32</v>
      </c>
      <c r="V10" s="28" t="s">
        <v>32</v>
      </c>
      <c r="W10" s="80">
        <v>0</v>
      </c>
      <c r="X10" s="28">
        <v>0</v>
      </c>
      <c r="Y10" s="28">
        <v>0.16269710000000001</v>
      </c>
      <c r="Z10" s="28">
        <v>0</v>
      </c>
      <c r="AA10" s="28">
        <v>0.39539750000000001</v>
      </c>
      <c r="AB10" s="28">
        <v>0.4419054</v>
      </c>
      <c r="AC10" s="28">
        <v>0</v>
      </c>
      <c r="AD10" s="28">
        <v>0</v>
      </c>
      <c r="AE10" s="41">
        <f t="shared" si="0"/>
        <v>55.809460000000001</v>
      </c>
      <c r="AF10" s="42">
        <f t="shared" si="1"/>
        <v>0</v>
      </c>
      <c r="AG10" s="43"/>
      <c r="AH10" s="44">
        <f t="shared" si="2"/>
        <v>9.9</v>
      </c>
      <c r="AI10" s="4" t="b">
        <f t="shared" si="3"/>
        <v>1</v>
      </c>
      <c r="AJ10" s="61" t="s">
        <v>205</v>
      </c>
      <c r="AK10" s="62" t="s">
        <v>205</v>
      </c>
      <c r="AL10" s="63" t="s">
        <v>207</v>
      </c>
      <c r="AN10" s="57"/>
    </row>
    <row r="11" spans="1:40" x14ac:dyDescent="0.2">
      <c r="A11" s="19" t="s">
        <v>70</v>
      </c>
      <c r="B11" s="50">
        <v>9.8000000000000007</v>
      </c>
      <c r="C11" s="32" t="s">
        <v>21</v>
      </c>
      <c r="D11" s="50">
        <v>2.6</v>
      </c>
      <c r="E11" s="32" t="s">
        <v>21</v>
      </c>
      <c r="F11" s="51">
        <v>2.2999999999999998</v>
      </c>
      <c r="G11" s="32" t="s">
        <v>26</v>
      </c>
      <c r="H11" s="50">
        <v>2.7</v>
      </c>
      <c r="I11" s="32" t="s">
        <v>21</v>
      </c>
      <c r="J11" s="85">
        <v>2.2000000000000002</v>
      </c>
      <c r="K11" s="45" t="s">
        <v>26</v>
      </c>
      <c r="L11" s="17" t="s">
        <v>22</v>
      </c>
      <c r="M11" s="74" t="s">
        <v>23</v>
      </c>
      <c r="N11" s="16">
        <v>7575</v>
      </c>
      <c r="O11" s="14">
        <v>0</v>
      </c>
      <c r="P11" s="17">
        <v>0</v>
      </c>
      <c r="Q11" s="17">
        <v>0</v>
      </c>
      <c r="R11" s="17">
        <v>0</v>
      </c>
      <c r="S11" s="28" t="s">
        <v>32</v>
      </c>
      <c r="T11" s="28" t="s">
        <v>26</v>
      </c>
      <c r="U11" s="28" t="s">
        <v>32</v>
      </c>
      <c r="V11" s="28" t="s">
        <v>21</v>
      </c>
      <c r="W11" s="80">
        <v>0.2481264</v>
      </c>
      <c r="X11" s="28">
        <v>0</v>
      </c>
      <c r="Y11" s="28">
        <v>0.33396920000000002</v>
      </c>
      <c r="Z11" s="28">
        <v>5.2459499999999999E-2</v>
      </c>
      <c r="AA11" s="28">
        <v>0.1135032</v>
      </c>
      <c r="AB11" s="28">
        <v>0.25194169999999999</v>
      </c>
      <c r="AC11" s="28">
        <v>0</v>
      </c>
      <c r="AD11" s="28">
        <v>0</v>
      </c>
      <c r="AE11" s="41">
        <f t="shared" si="0"/>
        <v>44.747239999999998</v>
      </c>
      <c r="AF11" s="42">
        <f t="shared" si="1"/>
        <v>0</v>
      </c>
      <c r="AG11" s="43"/>
      <c r="AH11" s="44">
        <f t="shared" si="2"/>
        <v>9.8000000000000007</v>
      </c>
      <c r="AI11" s="4" t="b">
        <f t="shared" si="3"/>
        <v>1</v>
      </c>
      <c r="AJ11" s="61" t="s">
        <v>207</v>
      </c>
      <c r="AK11" s="62" t="s">
        <v>201</v>
      </c>
      <c r="AL11" s="63" t="s">
        <v>207</v>
      </c>
    </row>
    <row r="12" spans="1:40" x14ac:dyDescent="0.2">
      <c r="A12" s="19" t="s">
        <v>71</v>
      </c>
      <c r="B12" s="50">
        <v>9.8000000000000007</v>
      </c>
      <c r="C12" s="32" t="s">
        <v>21</v>
      </c>
      <c r="D12" s="50">
        <v>2.7</v>
      </c>
      <c r="E12" s="32" t="s">
        <v>21</v>
      </c>
      <c r="F12" s="50">
        <v>2.5</v>
      </c>
      <c r="G12" s="32" t="s">
        <v>21</v>
      </c>
      <c r="H12" s="50">
        <v>2.8</v>
      </c>
      <c r="I12" s="32" t="s">
        <v>21</v>
      </c>
      <c r="J12" s="85">
        <v>1.8</v>
      </c>
      <c r="K12" s="45" t="s">
        <v>26</v>
      </c>
      <c r="L12" s="17" t="s">
        <v>22</v>
      </c>
      <c r="M12" s="74" t="s">
        <v>23</v>
      </c>
      <c r="N12" s="16">
        <v>11122</v>
      </c>
      <c r="O12" s="14">
        <v>0</v>
      </c>
      <c r="P12" s="17">
        <v>0</v>
      </c>
      <c r="Q12" s="17" t="s">
        <v>24</v>
      </c>
      <c r="R12" s="17" t="s">
        <v>25</v>
      </c>
      <c r="S12" s="28" t="s">
        <v>26</v>
      </c>
      <c r="T12" s="28" t="s">
        <v>32</v>
      </c>
      <c r="U12" s="28" t="s">
        <v>32</v>
      </c>
      <c r="V12" s="28" t="s">
        <v>26</v>
      </c>
      <c r="W12" s="80">
        <v>0</v>
      </c>
      <c r="X12" s="28">
        <v>4.8325300000000002E-2</v>
      </c>
      <c r="Y12" s="28">
        <v>0.42805219999999999</v>
      </c>
      <c r="Z12" s="28">
        <v>1.2376E-2</v>
      </c>
      <c r="AA12" s="28">
        <v>7.4452400000000002E-2</v>
      </c>
      <c r="AB12" s="28">
        <v>0.43659759999999997</v>
      </c>
      <c r="AC12" s="28">
        <v>1.964E-4</v>
      </c>
      <c r="AD12" s="28">
        <v>0</v>
      </c>
      <c r="AE12" s="41">
        <f t="shared" si="0"/>
        <v>50.250459999999997</v>
      </c>
      <c r="AF12" s="42">
        <f t="shared" si="1"/>
        <v>1.9640000000000001E-2</v>
      </c>
      <c r="AG12" s="43"/>
      <c r="AH12" s="44">
        <f t="shared" si="2"/>
        <v>9.8000000000000007</v>
      </c>
      <c r="AI12" s="4" t="b">
        <f t="shared" si="3"/>
        <v>1</v>
      </c>
      <c r="AJ12" s="61" t="s">
        <v>201</v>
      </c>
      <c r="AK12" s="62" t="s">
        <v>207</v>
      </c>
      <c r="AL12" s="63" t="s">
        <v>207</v>
      </c>
    </row>
    <row r="13" spans="1:40" x14ac:dyDescent="0.2">
      <c r="A13" s="19" t="s">
        <v>72</v>
      </c>
      <c r="B13" s="50">
        <v>9.6999999999999993</v>
      </c>
      <c r="C13" s="32" t="s">
        <v>21</v>
      </c>
      <c r="D13" s="51">
        <v>2.4</v>
      </c>
      <c r="E13" s="32" t="s">
        <v>26</v>
      </c>
      <c r="F13" s="50">
        <v>2.6</v>
      </c>
      <c r="G13" s="32" t="s">
        <v>21</v>
      </c>
      <c r="H13" s="51">
        <v>2.5</v>
      </c>
      <c r="I13" s="32" t="s">
        <v>26</v>
      </c>
      <c r="J13" s="85">
        <v>2.2000000000000002</v>
      </c>
      <c r="K13" s="45" t="s">
        <v>26</v>
      </c>
      <c r="L13" s="17" t="s">
        <v>28</v>
      </c>
      <c r="M13" s="74" t="s">
        <v>23</v>
      </c>
      <c r="N13" s="16">
        <v>12019</v>
      </c>
      <c r="O13" s="14">
        <v>0</v>
      </c>
      <c r="P13" s="17">
        <v>0</v>
      </c>
      <c r="Q13" s="17" t="s">
        <v>24</v>
      </c>
      <c r="R13" s="17" t="s">
        <v>25</v>
      </c>
      <c r="S13" s="28" t="s">
        <v>26</v>
      </c>
      <c r="T13" s="28" t="s">
        <v>26</v>
      </c>
      <c r="U13" s="28" t="s">
        <v>21</v>
      </c>
      <c r="V13" s="28" t="s">
        <v>32</v>
      </c>
      <c r="W13" s="80">
        <v>1.3906999999999999E-3</v>
      </c>
      <c r="X13" s="28">
        <v>2.5866900000000002E-2</v>
      </c>
      <c r="Y13" s="28">
        <v>6.5826000000000001E-3</v>
      </c>
      <c r="Z13" s="28">
        <v>4.95086E-2</v>
      </c>
      <c r="AA13" s="28">
        <v>0.33487850000000002</v>
      </c>
      <c r="AB13" s="28">
        <v>0.26488040000000002</v>
      </c>
      <c r="AC13" s="28">
        <v>0.31689230000000002</v>
      </c>
      <c r="AD13" s="28">
        <v>0</v>
      </c>
      <c r="AE13" s="41">
        <f t="shared" si="0"/>
        <v>34.14611</v>
      </c>
      <c r="AF13" s="42">
        <f t="shared" si="1"/>
        <v>31.689230000000002</v>
      </c>
      <c r="AG13" s="43"/>
      <c r="AH13" s="44">
        <f t="shared" si="2"/>
        <v>9.6999999999999993</v>
      </c>
      <c r="AI13" s="4" t="b">
        <f t="shared" si="3"/>
        <v>1</v>
      </c>
      <c r="AJ13" s="61" t="s">
        <v>201</v>
      </c>
      <c r="AK13" s="62" t="s">
        <v>201</v>
      </c>
      <c r="AL13" s="63" t="s">
        <v>205</v>
      </c>
    </row>
    <row r="14" spans="1:40" x14ac:dyDescent="0.2">
      <c r="A14" s="19" t="s">
        <v>73</v>
      </c>
      <c r="B14" s="50">
        <v>9.6999999999999993</v>
      </c>
      <c r="C14" s="32" t="s">
        <v>21</v>
      </c>
      <c r="D14" s="51">
        <v>2.4</v>
      </c>
      <c r="E14" s="32" t="s">
        <v>26</v>
      </c>
      <c r="F14" s="51">
        <v>2.4</v>
      </c>
      <c r="G14" s="32" t="s">
        <v>26</v>
      </c>
      <c r="H14" s="50">
        <v>2.6</v>
      </c>
      <c r="I14" s="32" t="s">
        <v>21</v>
      </c>
      <c r="J14" s="86">
        <v>2.2999999999999998</v>
      </c>
      <c r="K14" s="45" t="s">
        <v>21</v>
      </c>
      <c r="L14" s="17" t="s">
        <v>22</v>
      </c>
      <c r="M14" s="75" t="s">
        <v>23</v>
      </c>
      <c r="N14" s="16">
        <v>5600</v>
      </c>
      <c r="O14" s="14">
        <v>0</v>
      </c>
      <c r="P14" s="17" t="s">
        <v>30</v>
      </c>
      <c r="Q14" s="17">
        <v>0</v>
      </c>
      <c r="R14" s="17">
        <v>0</v>
      </c>
      <c r="S14" s="28" t="s">
        <v>26</v>
      </c>
      <c r="T14" s="28" t="s">
        <v>21</v>
      </c>
      <c r="U14" s="28" t="s">
        <v>32</v>
      </c>
      <c r="V14" s="28" t="s">
        <v>21</v>
      </c>
      <c r="W14" s="80">
        <v>0</v>
      </c>
      <c r="X14" s="28">
        <v>4.9652000000000003E-3</v>
      </c>
      <c r="Y14" s="28">
        <v>0.28268779999999999</v>
      </c>
      <c r="Z14" s="28">
        <v>0.1428335</v>
      </c>
      <c r="AA14" s="28">
        <v>0.1252896</v>
      </c>
      <c r="AB14" s="28">
        <v>0.43462430000000002</v>
      </c>
      <c r="AC14" s="28">
        <v>9.5995000000000004E-3</v>
      </c>
      <c r="AD14" s="28">
        <v>0</v>
      </c>
      <c r="AE14" s="41">
        <f t="shared" si="0"/>
        <v>40.797739999999997</v>
      </c>
      <c r="AF14" s="42">
        <f t="shared" si="1"/>
        <v>0.95995000000000008</v>
      </c>
      <c r="AG14" s="43"/>
      <c r="AH14" s="44">
        <f t="shared" si="2"/>
        <v>9.6999999999999993</v>
      </c>
      <c r="AI14" s="4" t="b">
        <f t="shared" si="3"/>
        <v>1</v>
      </c>
      <c r="AJ14" s="61" t="s">
        <v>201</v>
      </c>
      <c r="AK14" s="62" t="s">
        <v>205</v>
      </c>
      <c r="AL14" s="63" t="s">
        <v>207</v>
      </c>
    </row>
    <row r="15" spans="1:40" x14ac:dyDescent="0.2">
      <c r="A15" s="129" t="s">
        <v>196</v>
      </c>
      <c r="B15" s="130"/>
      <c r="C15" s="130"/>
      <c r="D15" s="130"/>
      <c r="E15" s="130"/>
      <c r="F15" s="130"/>
      <c r="G15" s="130"/>
      <c r="H15" s="130"/>
      <c r="I15" s="130"/>
      <c r="J15" s="130"/>
      <c r="K15" s="130"/>
      <c r="L15" s="130"/>
      <c r="M15" s="130"/>
      <c r="N15" s="130"/>
      <c r="O15" s="130"/>
      <c r="P15" s="130"/>
      <c r="Q15" s="130"/>
      <c r="R15" s="130"/>
      <c r="S15" s="130"/>
      <c r="T15" s="130"/>
      <c r="U15" s="130"/>
      <c r="V15" s="130"/>
      <c r="W15" s="130"/>
      <c r="X15" s="130"/>
      <c r="Y15" s="130"/>
      <c r="Z15" s="130"/>
      <c r="AA15" s="130"/>
      <c r="AB15" s="130"/>
      <c r="AC15" s="130"/>
      <c r="AD15" s="130"/>
      <c r="AE15" s="130"/>
      <c r="AF15" s="130"/>
      <c r="AG15" s="130"/>
      <c r="AH15" s="130"/>
      <c r="AI15" s="130"/>
      <c r="AJ15" s="130"/>
      <c r="AK15" s="130"/>
      <c r="AL15" s="131"/>
    </row>
    <row r="16" spans="1:40" x14ac:dyDescent="0.2">
      <c r="A16" s="19" t="s">
        <v>74</v>
      </c>
      <c r="B16" s="51">
        <v>9.6</v>
      </c>
      <c r="C16" s="32" t="s">
        <v>26</v>
      </c>
      <c r="D16" s="51">
        <v>2.1</v>
      </c>
      <c r="E16" s="32" t="s">
        <v>26</v>
      </c>
      <c r="F16" s="50">
        <v>2.6</v>
      </c>
      <c r="G16" s="32" t="s">
        <v>21</v>
      </c>
      <c r="H16" s="50">
        <v>2.8</v>
      </c>
      <c r="I16" s="32" t="s">
        <v>21</v>
      </c>
      <c r="J16" s="87">
        <v>2.1</v>
      </c>
      <c r="K16" s="45" t="s">
        <v>26</v>
      </c>
      <c r="L16" s="17" t="s">
        <v>28</v>
      </c>
      <c r="M16" s="8" t="s">
        <v>23</v>
      </c>
      <c r="N16" s="16">
        <v>5714</v>
      </c>
      <c r="O16" s="14">
        <v>0</v>
      </c>
      <c r="P16" s="17">
        <v>0</v>
      </c>
      <c r="Q16" s="17" t="s">
        <v>24</v>
      </c>
      <c r="R16" s="17">
        <v>0</v>
      </c>
      <c r="S16" s="28" t="s">
        <v>26</v>
      </c>
      <c r="T16" s="28" t="s">
        <v>21</v>
      </c>
      <c r="U16" s="28" t="s">
        <v>32</v>
      </c>
      <c r="V16" s="28" t="s">
        <v>21</v>
      </c>
      <c r="W16" s="80">
        <v>0</v>
      </c>
      <c r="X16" s="28">
        <v>0</v>
      </c>
      <c r="Y16" s="28">
        <v>0.48509629999999998</v>
      </c>
      <c r="Z16" s="28">
        <v>0</v>
      </c>
      <c r="AA16" s="28">
        <v>0.29534719999999998</v>
      </c>
      <c r="AB16" s="28">
        <v>0.21955649999999999</v>
      </c>
      <c r="AC16" s="28">
        <v>0</v>
      </c>
      <c r="AD16" s="28">
        <v>0</v>
      </c>
      <c r="AE16" s="41">
        <f t="shared" si="0"/>
        <v>78.044349999999994</v>
      </c>
      <c r="AF16" s="42">
        <f t="shared" si="1"/>
        <v>0</v>
      </c>
      <c r="AG16" s="43"/>
      <c r="AH16" s="44">
        <f t="shared" si="2"/>
        <v>9.6</v>
      </c>
      <c r="AI16" s="4" t="b">
        <f t="shared" si="3"/>
        <v>1</v>
      </c>
      <c r="AJ16" s="61" t="s">
        <v>201</v>
      </c>
      <c r="AK16" s="62" t="s">
        <v>205</v>
      </c>
      <c r="AL16" s="63" t="s">
        <v>207</v>
      </c>
    </row>
    <row r="17" spans="1:38" x14ac:dyDescent="0.2">
      <c r="A17" s="19" t="s">
        <v>75</v>
      </c>
      <c r="B17" s="51">
        <v>9.6</v>
      </c>
      <c r="C17" s="32" t="s">
        <v>26</v>
      </c>
      <c r="D17" s="51">
        <v>2.1</v>
      </c>
      <c r="E17" s="32" t="s">
        <v>26</v>
      </c>
      <c r="F17" s="50">
        <v>2.5</v>
      </c>
      <c r="G17" s="32" t="s">
        <v>21</v>
      </c>
      <c r="H17" s="50">
        <v>2.7</v>
      </c>
      <c r="I17" s="32" t="s">
        <v>21</v>
      </c>
      <c r="J17" s="84">
        <v>2.2999999999999998</v>
      </c>
      <c r="K17" s="45" t="s">
        <v>21</v>
      </c>
      <c r="L17" s="17" t="s">
        <v>28</v>
      </c>
      <c r="M17" s="74" t="s">
        <v>23</v>
      </c>
      <c r="N17" s="16">
        <v>10956</v>
      </c>
      <c r="O17" s="14">
        <v>0</v>
      </c>
      <c r="P17" s="17" t="s">
        <v>30</v>
      </c>
      <c r="Q17" s="17" t="s">
        <v>24</v>
      </c>
      <c r="R17" s="17">
        <v>0</v>
      </c>
      <c r="S17" s="28" t="s">
        <v>26</v>
      </c>
      <c r="T17" s="28" t="s">
        <v>26</v>
      </c>
      <c r="U17" s="28" t="s">
        <v>26</v>
      </c>
      <c r="V17" s="28" t="s">
        <v>26</v>
      </c>
      <c r="W17" s="80">
        <v>0</v>
      </c>
      <c r="X17" s="28">
        <v>5.6250599999999998E-2</v>
      </c>
      <c r="Y17" s="28">
        <v>0.2010159</v>
      </c>
      <c r="Z17" s="28">
        <v>0</v>
      </c>
      <c r="AA17" s="28">
        <v>0.14890410000000001</v>
      </c>
      <c r="AB17" s="28">
        <v>0.33628069999999999</v>
      </c>
      <c r="AC17" s="28">
        <v>0.25754870000000002</v>
      </c>
      <c r="AD17" s="28">
        <v>0</v>
      </c>
      <c r="AE17" s="41">
        <f t="shared" si="0"/>
        <v>34.992000000000004</v>
      </c>
      <c r="AF17" s="42">
        <f t="shared" si="1"/>
        <v>25.75487</v>
      </c>
      <c r="AG17" s="43"/>
      <c r="AH17" s="44">
        <f t="shared" si="2"/>
        <v>9.6</v>
      </c>
      <c r="AI17" s="4" t="b">
        <f t="shared" si="3"/>
        <v>1</v>
      </c>
      <c r="AJ17" s="61" t="s">
        <v>201</v>
      </c>
      <c r="AK17" s="62" t="s">
        <v>201</v>
      </c>
      <c r="AL17" s="63" t="s">
        <v>201</v>
      </c>
    </row>
    <row r="18" spans="1:38" x14ac:dyDescent="0.2">
      <c r="A18" s="19" t="s">
        <v>76</v>
      </c>
      <c r="B18" s="51">
        <v>9.4</v>
      </c>
      <c r="C18" s="32" t="s">
        <v>26</v>
      </c>
      <c r="D18" s="51">
        <v>2.2999999999999998</v>
      </c>
      <c r="E18" s="32" t="s">
        <v>26</v>
      </c>
      <c r="F18" s="50">
        <v>2.7</v>
      </c>
      <c r="G18" s="32" t="s">
        <v>21</v>
      </c>
      <c r="H18" s="51">
        <v>2.5</v>
      </c>
      <c r="I18" s="32" t="s">
        <v>26</v>
      </c>
      <c r="J18" s="85">
        <v>1.9</v>
      </c>
      <c r="K18" s="45" t="s">
        <v>26</v>
      </c>
      <c r="L18" s="17" t="s">
        <v>22</v>
      </c>
      <c r="M18" s="74" t="s">
        <v>23</v>
      </c>
      <c r="N18" s="16">
        <v>5737</v>
      </c>
      <c r="O18" s="14">
        <v>0</v>
      </c>
      <c r="P18" s="17">
        <v>0</v>
      </c>
      <c r="Q18" s="17" t="s">
        <v>24</v>
      </c>
      <c r="R18" s="17">
        <v>0</v>
      </c>
      <c r="S18" s="28" t="s">
        <v>26</v>
      </c>
      <c r="T18" s="28" t="s">
        <v>26</v>
      </c>
      <c r="U18" s="28" t="s">
        <v>21</v>
      </c>
      <c r="V18" s="28" t="s">
        <v>32</v>
      </c>
      <c r="W18" s="80">
        <v>0</v>
      </c>
      <c r="X18" s="28">
        <v>0</v>
      </c>
      <c r="Y18" s="28">
        <v>0.55838489999999996</v>
      </c>
      <c r="Z18" s="28">
        <v>3.0192799999999999E-2</v>
      </c>
      <c r="AA18" s="28">
        <v>0.18006549999999999</v>
      </c>
      <c r="AB18" s="28">
        <v>0.2313569</v>
      </c>
      <c r="AC18" s="28">
        <v>0</v>
      </c>
      <c r="AD18" s="28">
        <v>0</v>
      </c>
      <c r="AE18" s="41">
        <f t="shared" si="0"/>
        <v>73.845039999999997</v>
      </c>
      <c r="AF18" s="42">
        <f t="shared" si="1"/>
        <v>0</v>
      </c>
      <c r="AG18" s="43"/>
      <c r="AH18" s="44">
        <f t="shared" si="2"/>
        <v>9.4</v>
      </c>
      <c r="AI18" s="4" t="b">
        <f t="shared" si="3"/>
        <v>1</v>
      </c>
      <c r="AJ18" s="61" t="s">
        <v>201</v>
      </c>
      <c r="AK18" s="62" t="s">
        <v>201</v>
      </c>
      <c r="AL18" s="63" t="s">
        <v>205</v>
      </c>
    </row>
    <row r="19" spans="1:38" x14ac:dyDescent="0.2">
      <c r="A19" s="19" t="s">
        <v>77</v>
      </c>
      <c r="B19" s="51">
        <v>9.3000000000000007</v>
      </c>
      <c r="C19" s="32" t="s">
        <v>26</v>
      </c>
      <c r="D19" s="50">
        <v>2.5</v>
      </c>
      <c r="E19" s="32" t="s">
        <v>21</v>
      </c>
      <c r="F19" s="50">
        <v>2.6</v>
      </c>
      <c r="G19" s="32" t="s">
        <v>21</v>
      </c>
      <c r="H19" s="50">
        <v>2.6</v>
      </c>
      <c r="I19" s="32" t="s">
        <v>21</v>
      </c>
      <c r="J19" s="88">
        <v>1.6</v>
      </c>
      <c r="K19" s="45" t="s">
        <v>32</v>
      </c>
      <c r="L19" s="17" t="s">
        <v>28</v>
      </c>
      <c r="M19" s="74" t="s">
        <v>23</v>
      </c>
      <c r="N19" s="16">
        <v>13725</v>
      </c>
      <c r="O19" s="14">
        <v>0</v>
      </c>
      <c r="P19" s="17">
        <v>0</v>
      </c>
      <c r="Q19" s="17" t="s">
        <v>24</v>
      </c>
      <c r="R19" s="17">
        <v>0</v>
      </c>
      <c r="S19" s="28" t="s">
        <v>26</v>
      </c>
      <c r="T19" s="28" t="s">
        <v>26</v>
      </c>
      <c r="U19" s="28" t="s">
        <v>21</v>
      </c>
      <c r="V19" s="28" t="s">
        <v>32</v>
      </c>
      <c r="W19" s="80">
        <v>0</v>
      </c>
      <c r="X19" s="28">
        <v>5.8326500000000003E-2</v>
      </c>
      <c r="Y19" s="28">
        <v>0.2826591</v>
      </c>
      <c r="Z19" s="28">
        <v>0</v>
      </c>
      <c r="AA19" s="28">
        <v>0.2650864</v>
      </c>
      <c r="AB19" s="28">
        <v>0.32535700000000001</v>
      </c>
      <c r="AC19" s="28">
        <v>6.8570999999999993E-2</v>
      </c>
      <c r="AD19" s="28">
        <v>0</v>
      </c>
      <c r="AE19" s="41">
        <f t="shared" si="0"/>
        <v>54.774549999999998</v>
      </c>
      <c r="AF19" s="42">
        <f t="shared" si="1"/>
        <v>6.8570999999999991</v>
      </c>
      <c r="AG19" s="43"/>
      <c r="AH19" s="44">
        <f t="shared" si="2"/>
        <v>9.2999999999999989</v>
      </c>
      <c r="AI19" s="4" t="b">
        <f t="shared" si="3"/>
        <v>1</v>
      </c>
      <c r="AJ19" s="61" t="s">
        <v>201</v>
      </c>
      <c r="AK19" s="62" t="s">
        <v>201</v>
      </c>
      <c r="AL19" s="63" t="s">
        <v>205</v>
      </c>
    </row>
    <row r="20" spans="1:38" x14ac:dyDescent="0.2">
      <c r="A20" s="19" t="s">
        <v>78</v>
      </c>
      <c r="B20" s="51">
        <v>9.1999999999999993</v>
      </c>
      <c r="C20" s="32" t="s">
        <v>26</v>
      </c>
      <c r="D20" s="51">
        <v>2</v>
      </c>
      <c r="E20" s="32" t="s">
        <v>26</v>
      </c>
      <c r="F20" s="51">
        <v>2.2999999999999998</v>
      </c>
      <c r="G20" s="32" t="s">
        <v>26</v>
      </c>
      <c r="H20" s="51">
        <v>2.5</v>
      </c>
      <c r="I20" s="32" t="s">
        <v>26</v>
      </c>
      <c r="J20" s="84">
        <v>2.4</v>
      </c>
      <c r="K20" s="45" t="s">
        <v>21</v>
      </c>
      <c r="L20" s="17" t="s">
        <v>28</v>
      </c>
      <c r="M20" s="74" t="s">
        <v>23</v>
      </c>
      <c r="N20" s="16">
        <v>6898</v>
      </c>
      <c r="O20" s="14" t="s">
        <v>38</v>
      </c>
      <c r="P20" s="17">
        <v>0</v>
      </c>
      <c r="Q20" s="17">
        <v>0</v>
      </c>
      <c r="R20" s="17">
        <v>0</v>
      </c>
      <c r="S20" s="28" t="s">
        <v>26</v>
      </c>
      <c r="T20" s="28" t="s">
        <v>26</v>
      </c>
      <c r="U20" s="28" t="s">
        <v>32</v>
      </c>
      <c r="V20" s="28" t="s">
        <v>26</v>
      </c>
      <c r="W20" s="80">
        <v>0</v>
      </c>
      <c r="X20" s="28">
        <v>0</v>
      </c>
      <c r="Y20" s="28">
        <v>0.64631079999999996</v>
      </c>
      <c r="Z20" s="28">
        <v>0</v>
      </c>
      <c r="AA20" s="28">
        <v>0.13440779999999999</v>
      </c>
      <c r="AB20" s="28">
        <v>0.10690520000000001</v>
      </c>
      <c r="AC20" s="28">
        <v>0.1123762</v>
      </c>
      <c r="AD20" s="28">
        <v>0</v>
      </c>
      <c r="AE20" s="41">
        <f t="shared" si="0"/>
        <v>78.071859999999987</v>
      </c>
      <c r="AF20" s="42">
        <f t="shared" si="1"/>
        <v>11.23762</v>
      </c>
      <c r="AG20" s="43"/>
      <c r="AH20" s="44">
        <f t="shared" si="2"/>
        <v>9.1999999999999993</v>
      </c>
      <c r="AI20" s="4" t="b">
        <f t="shared" si="3"/>
        <v>1</v>
      </c>
      <c r="AJ20" s="61" t="s">
        <v>201</v>
      </c>
      <c r="AK20" s="62" t="s">
        <v>201</v>
      </c>
      <c r="AL20" s="63" t="s">
        <v>207</v>
      </c>
    </row>
    <row r="21" spans="1:38" x14ac:dyDescent="0.2">
      <c r="A21" s="19" t="s">
        <v>79</v>
      </c>
      <c r="B21" s="51">
        <v>9.1999999999999993</v>
      </c>
      <c r="C21" s="32" t="s">
        <v>26</v>
      </c>
      <c r="D21" s="50">
        <v>2.6</v>
      </c>
      <c r="E21" s="32" t="s">
        <v>21</v>
      </c>
      <c r="F21" s="51">
        <v>2.4</v>
      </c>
      <c r="G21" s="32" t="s">
        <v>26</v>
      </c>
      <c r="H21" s="51">
        <v>2.4</v>
      </c>
      <c r="I21" s="32" t="s">
        <v>26</v>
      </c>
      <c r="J21" s="85">
        <v>1.8</v>
      </c>
      <c r="K21" s="45" t="s">
        <v>26</v>
      </c>
      <c r="L21" s="17" t="s">
        <v>28</v>
      </c>
      <c r="M21" s="74" t="s">
        <v>23</v>
      </c>
      <c r="N21" s="16">
        <v>14000</v>
      </c>
      <c r="O21" s="14">
        <v>0</v>
      </c>
      <c r="P21" s="17">
        <v>0</v>
      </c>
      <c r="Q21" s="17" t="s">
        <v>24</v>
      </c>
      <c r="R21" s="17" t="s">
        <v>25</v>
      </c>
      <c r="S21" s="28" t="s">
        <v>21</v>
      </c>
      <c r="T21" s="28" t="s">
        <v>21</v>
      </c>
      <c r="U21" s="28" t="s">
        <v>21</v>
      </c>
      <c r="V21" s="28" t="s">
        <v>32</v>
      </c>
      <c r="W21" s="80">
        <v>0</v>
      </c>
      <c r="X21" s="28">
        <v>5.1796200000000001E-2</v>
      </c>
      <c r="Y21" s="28">
        <v>6.8276799999999999E-2</v>
      </c>
      <c r="Z21" s="28">
        <v>2.2176700000000001E-2</v>
      </c>
      <c r="AA21" s="28">
        <v>0.27872710000000001</v>
      </c>
      <c r="AB21" s="28">
        <v>7.8301800000000005E-2</v>
      </c>
      <c r="AC21" s="28">
        <v>0.50072150000000004</v>
      </c>
      <c r="AD21" s="28">
        <v>0</v>
      </c>
      <c r="AE21" s="41">
        <f t="shared" si="0"/>
        <v>34.700390000000006</v>
      </c>
      <c r="AF21" s="42">
        <f t="shared" si="1"/>
        <v>50.072150000000008</v>
      </c>
      <c r="AG21" s="43"/>
      <c r="AH21" s="44">
        <f t="shared" si="2"/>
        <v>9.2000000000000011</v>
      </c>
      <c r="AI21" s="4" t="b">
        <f t="shared" si="3"/>
        <v>1</v>
      </c>
      <c r="AJ21" s="61" t="s">
        <v>205</v>
      </c>
      <c r="AK21" s="62" t="s">
        <v>205</v>
      </c>
      <c r="AL21" s="63" t="s">
        <v>205</v>
      </c>
    </row>
    <row r="22" spans="1:38" x14ac:dyDescent="0.2">
      <c r="A22" s="19" t="s">
        <v>80</v>
      </c>
      <c r="B22" s="51">
        <v>9.1</v>
      </c>
      <c r="C22" s="32" t="s">
        <v>26</v>
      </c>
      <c r="D22" s="51">
        <v>2.4</v>
      </c>
      <c r="E22" s="32" t="s">
        <v>26</v>
      </c>
      <c r="F22" s="51">
        <v>2.4</v>
      </c>
      <c r="G22" s="32" t="s">
        <v>26</v>
      </c>
      <c r="H22" s="51">
        <v>2.5</v>
      </c>
      <c r="I22" s="32" t="s">
        <v>26</v>
      </c>
      <c r="J22" s="85">
        <v>1.8</v>
      </c>
      <c r="K22" s="45" t="s">
        <v>26</v>
      </c>
      <c r="L22" s="17" t="s">
        <v>22</v>
      </c>
      <c r="M22" s="74" t="s">
        <v>23</v>
      </c>
      <c r="N22" s="16">
        <v>8820</v>
      </c>
      <c r="O22" s="14">
        <v>0</v>
      </c>
      <c r="P22" s="17" t="s">
        <v>30</v>
      </c>
      <c r="Q22" s="17">
        <v>0</v>
      </c>
      <c r="R22" s="17">
        <v>0</v>
      </c>
      <c r="S22" s="28" t="s">
        <v>21</v>
      </c>
      <c r="T22" s="28" t="s">
        <v>21</v>
      </c>
      <c r="U22" s="28" t="s">
        <v>21</v>
      </c>
      <c r="V22" s="28" t="s">
        <v>26</v>
      </c>
      <c r="W22" s="80">
        <v>0</v>
      </c>
      <c r="X22" s="28">
        <v>2.9214000000000002E-3</v>
      </c>
      <c r="Y22" s="28">
        <v>0.5405818</v>
      </c>
      <c r="Z22" s="28">
        <v>3.8105000000000001E-3</v>
      </c>
      <c r="AA22" s="28">
        <v>0.1595326</v>
      </c>
      <c r="AB22" s="28">
        <v>0.27575260000000001</v>
      </c>
      <c r="AC22" s="28">
        <v>1.7401199999999999E-2</v>
      </c>
      <c r="AD22" s="28">
        <v>0</v>
      </c>
      <c r="AE22" s="41">
        <f t="shared" si="0"/>
        <v>70.011440000000007</v>
      </c>
      <c r="AF22" s="42">
        <f t="shared" si="1"/>
        <v>1.7401199999999999</v>
      </c>
      <c r="AG22" s="43"/>
      <c r="AH22" s="44">
        <f t="shared" si="2"/>
        <v>9.1</v>
      </c>
      <c r="AI22" s="4" t="b">
        <f t="shared" si="3"/>
        <v>1</v>
      </c>
      <c r="AJ22" s="61" t="s">
        <v>205</v>
      </c>
      <c r="AK22" s="62" t="s">
        <v>205</v>
      </c>
      <c r="AL22" s="63" t="s">
        <v>205</v>
      </c>
    </row>
    <row r="23" spans="1:38" x14ac:dyDescent="0.2">
      <c r="A23" s="19" t="s">
        <v>81</v>
      </c>
      <c r="B23" s="51">
        <v>8.6</v>
      </c>
      <c r="C23" s="32" t="s">
        <v>26</v>
      </c>
      <c r="D23" s="51">
        <v>2</v>
      </c>
      <c r="E23" s="32" t="s">
        <v>26</v>
      </c>
      <c r="F23" s="51">
        <v>2.2999999999999998</v>
      </c>
      <c r="G23" s="32" t="s">
        <v>26</v>
      </c>
      <c r="H23" s="52">
        <v>2</v>
      </c>
      <c r="I23" s="32" t="s">
        <v>32</v>
      </c>
      <c r="J23" s="84">
        <v>2.2999999999999998</v>
      </c>
      <c r="K23" s="45" t="s">
        <v>21</v>
      </c>
      <c r="L23" s="17" t="s">
        <v>22</v>
      </c>
      <c r="M23" s="74" t="s">
        <v>23</v>
      </c>
      <c r="N23" s="16">
        <v>7500</v>
      </c>
      <c r="O23" s="14">
        <v>0</v>
      </c>
      <c r="P23" s="17" t="s">
        <v>30</v>
      </c>
      <c r="Q23" s="17" t="s">
        <v>24</v>
      </c>
      <c r="R23" s="17">
        <v>0</v>
      </c>
      <c r="S23" s="28" t="s">
        <v>21</v>
      </c>
      <c r="T23" s="28" t="s">
        <v>26</v>
      </c>
      <c r="U23" s="28" t="s">
        <v>32</v>
      </c>
      <c r="V23" s="28" t="s">
        <v>26</v>
      </c>
      <c r="W23" s="80">
        <v>0</v>
      </c>
      <c r="X23" s="28">
        <v>0</v>
      </c>
      <c r="Y23" s="28">
        <v>0.34439710000000001</v>
      </c>
      <c r="Z23" s="28">
        <v>3.3191400000000003E-2</v>
      </c>
      <c r="AA23" s="28">
        <v>0.11161699999999999</v>
      </c>
      <c r="AB23" s="28">
        <v>0.51079450000000004</v>
      </c>
      <c r="AC23" s="28">
        <v>0</v>
      </c>
      <c r="AD23" s="28">
        <v>0</v>
      </c>
      <c r="AE23" s="41">
        <f t="shared" si="0"/>
        <v>45.601410000000001</v>
      </c>
      <c r="AF23" s="42">
        <f t="shared" si="1"/>
        <v>0</v>
      </c>
      <c r="AG23" s="43"/>
      <c r="AH23" s="44">
        <f t="shared" si="2"/>
        <v>8.6</v>
      </c>
      <c r="AI23" s="4" t="b">
        <f t="shared" si="3"/>
        <v>1</v>
      </c>
      <c r="AJ23" s="61" t="s">
        <v>205</v>
      </c>
      <c r="AK23" s="62" t="s">
        <v>201</v>
      </c>
      <c r="AL23" s="63" t="s">
        <v>207</v>
      </c>
    </row>
    <row r="24" spans="1:38" x14ac:dyDescent="0.2">
      <c r="A24" s="19" t="s">
        <v>82</v>
      </c>
      <c r="B24" s="51">
        <v>8.5</v>
      </c>
      <c r="C24" s="32" t="s">
        <v>26</v>
      </c>
      <c r="D24" s="51">
        <v>2.2000000000000002</v>
      </c>
      <c r="E24" s="32" t="s">
        <v>26</v>
      </c>
      <c r="F24" s="51">
        <v>2.4</v>
      </c>
      <c r="G24" s="32" t="s">
        <v>26</v>
      </c>
      <c r="H24" s="51">
        <v>2.1</v>
      </c>
      <c r="I24" s="32" t="s">
        <v>26</v>
      </c>
      <c r="J24" s="85">
        <v>1.8</v>
      </c>
      <c r="K24" s="45" t="s">
        <v>26</v>
      </c>
      <c r="L24" s="17" t="s">
        <v>22</v>
      </c>
      <c r="M24" s="74" t="s">
        <v>23</v>
      </c>
      <c r="N24" s="16">
        <v>8567</v>
      </c>
      <c r="O24" s="14">
        <v>0</v>
      </c>
      <c r="P24" s="17" t="s">
        <v>30</v>
      </c>
      <c r="Q24" s="17" t="s">
        <v>24</v>
      </c>
      <c r="R24" s="17">
        <v>0</v>
      </c>
      <c r="S24" s="28" t="s">
        <v>26</v>
      </c>
      <c r="T24" s="28" t="s">
        <v>21</v>
      </c>
      <c r="U24" s="28" t="s">
        <v>21</v>
      </c>
      <c r="V24" s="28" t="s">
        <v>32</v>
      </c>
      <c r="W24" s="80">
        <v>0</v>
      </c>
      <c r="X24" s="28">
        <v>0</v>
      </c>
      <c r="Y24" s="28">
        <v>0.34027859999999999</v>
      </c>
      <c r="Z24" s="28">
        <v>0</v>
      </c>
      <c r="AA24" s="28">
        <v>0.11951299999999999</v>
      </c>
      <c r="AB24" s="28">
        <v>0.46880490000000002</v>
      </c>
      <c r="AC24" s="28">
        <v>7.1052299999999999E-2</v>
      </c>
      <c r="AD24" s="28">
        <v>3.5120000000000003E-4</v>
      </c>
      <c r="AE24" s="41">
        <f t="shared" si="0"/>
        <v>45.979159999999993</v>
      </c>
      <c r="AF24" s="42">
        <f t="shared" si="1"/>
        <v>7.1052299999999997</v>
      </c>
      <c r="AG24" s="43"/>
      <c r="AH24" s="44">
        <f t="shared" si="2"/>
        <v>8.5</v>
      </c>
      <c r="AI24" s="4" t="b">
        <f t="shared" si="3"/>
        <v>1</v>
      </c>
      <c r="AJ24" s="61" t="s">
        <v>201</v>
      </c>
      <c r="AK24" s="62" t="s">
        <v>205</v>
      </c>
      <c r="AL24" s="63" t="s">
        <v>205</v>
      </c>
    </row>
    <row r="25" spans="1:38" x14ac:dyDescent="0.2">
      <c r="A25" s="19" t="s">
        <v>83</v>
      </c>
      <c r="B25" s="51">
        <v>8.5</v>
      </c>
      <c r="C25" s="32" t="s">
        <v>26</v>
      </c>
      <c r="D25" s="51">
        <v>2.4</v>
      </c>
      <c r="E25" s="32" t="s">
        <v>26</v>
      </c>
      <c r="F25" s="51">
        <v>2</v>
      </c>
      <c r="G25" s="32" t="s">
        <v>26</v>
      </c>
      <c r="H25" s="51">
        <v>2.4</v>
      </c>
      <c r="I25" s="32" t="s">
        <v>26</v>
      </c>
      <c r="J25" s="88">
        <v>1.7</v>
      </c>
      <c r="K25" s="45" t="s">
        <v>32</v>
      </c>
      <c r="L25" s="17" t="s">
        <v>22</v>
      </c>
      <c r="M25" s="74" t="s">
        <v>23</v>
      </c>
      <c r="N25" s="16">
        <v>6400</v>
      </c>
      <c r="O25" s="14">
        <v>0</v>
      </c>
      <c r="P25" s="17">
        <v>0</v>
      </c>
      <c r="Q25" s="17">
        <v>0</v>
      </c>
      <c r="R25" s="17">
        <v>0</v>
      </c>
      <c r="S25" s="28" t="s">
        <v>32</v>
      </c>
      <c r="T25" s="28" t="s">
        <v>26</v>
      </c>
      <c r="U25" s="28" t="s">
        <v>26</v>
      </c>
      <c r="V25" s="28" t="s">
        <v>26</v>
      </c>
      <c r="W25" s="80">
        <v>0</v>
      </c>
      <c r="X25" s="28">
        <v>6.8881800000000007E-2</v>
      </c>
      <c r="Y25" s="28">
        <v>0.36989830000000001</v>
      </c>
      <c r="Z25" s="28">
        <v>3.59581E-2</v>
      </c>
      <c r="AA25" s="28">
        <v>1.3199799999999999E-2</v>
      </c>
      <c r="AB25" s="28">
        <v>0.38992569999999999</v>
      </c>
      <c r="AC25" s="28">
        <v>0.1221362</v>
      </c>
      <c r="AD25" s="28">
        <v>0</v>
      </c>
      <c r="AE25" s="41">
        <f t="shared" si="0"/>
        <v>38.309809999999999</v>
      </c>
      <c r="AF25" s="42">
        <f t="shared" si="1"/>
        <v>12.213620000000001</v>
      </c>
      <c r="AG25" s="43"/>
      <c r="AH25" s="44">
        <f t="shared" si="2"/>
        <v>8.5</v>
      </c>
      <c r="AI25" s="4" t="b">
        <f t="shared" si="3"/>
        <v>1</v>
      </c>
      <c r="AJ25" s="61" t="s">
        <v>207</v>
      </c>
      <c r="AK25" s="62" t="s">
        <v>201</v>
      </c>
      <c r="AL25" s="63" t="s">
        <v>201</v>
      </c>
    </row>
    <row r="26" spans="1:38" x14ac:dyDescent="0.2">
      <c r="A26" s="19" t="s">
        <v>84</v>
      </c>
      <c r="B26" s="51">
        <v>8.4</v>
      </c>
      <c r="C26" s="32" t="s">
        <v>26</v>
      </c>
      <c r="D26" s="51">
        <v>2.2000000000000002</v>
      </c>
      <c r="E26" s="32" t="s">
        <v>26</v>
      </c>
      <c r="F26" s="51">
        <v>2.2000000000000002</v>
      </c>
      <c r="G26" s="32" t="s">
        <v>26</v>
      </c>
      <c r="H26" s="51">
        <v>2.1</v>
      </c>
      <c r="I26" s="32" t="s">
        <v>26</v>
      </c>
      <c r="J26" s="85">
        <v>1.9</v>
      </c>
      <c r="K26" s="45" t="s">
        <v>26</v>
      </c>
      <c r="L26" s="17" t="s">
        <v>22</v>
      </c>
      <c r="M26" s="74" t="s">
        <v>85</v>
      </c>
      <c r="N26" s="16">
        <v>5729</v>
      </c>
      <c r="O26" s="14">
        <v>0</v>
      </c>
      <c r="P26" s="17">
        <v>0</v>
      </c>
      <c r="Q26" s="17">
        <v>0</v>
      </c>
      <c r="R26" s="17">
        <v>0</v>
      </c>
      <c r="S26" s="28" t="s">
        <v>26</v>
      </c>
      <c r="T26" s="28" t="s">
        <v>26</v>
      </c>
      <c r="U26" s="28" t="s">
        <v>26</v>
      </c>
      <c r="V26" s="28" t="s">
        <v>26</v>
      </c>
      <c r="W26" s="80">
        <v>0</v>
      </c>
      <c r="X26" s="28">
        <v>0.23487620000000001</v>
      </c>
      <c r="Y26" s="28">
        <v>1.52853E-2</v>
      </c>
      <c r="Z26" s="28">
        <v>0</v>
      </c>
      <c r="AA26" s="28">
        <v>2.4973100000000002E-2</v>
      </c>
      <c r="AB26" s="28">
        <v>0.53972010000000004</v>
      </c>
      <c r="AC26" s="28">
        <v>0.18514530000000001</v>
      </c>
      <c r="AD26" s="28">
        <v>0</v>
      </c>
      <c r="AE26" s="41">
        <f t="shared" si="0"/>
        <v>4.0258399999999996</v>
      </c>
      <c r="AF26" s="42">
        <f t="shared" si="1"/>
        <v>18.514530000000001</v>
      </c>
      <c r="AG26" s="43"/>
      <c r="AH26" s="44">
        <f t="shared" si="2"/>
        <v>8.4</v>
      </c>
      <c r="AI26" s="4" t="b">
        <f t="shared" si="3"/>
        <v>1</v>
      </c>
      <c r="AJ26" s="61" t="s">
        <v>201</v>
      </c>
      <c r="AK26" s="62" t="s">
        <v>201</v>
      </c>
      <c r="AL26" s="63" t="s">
        <v>201</v>
      </c>
    </row>
    <row r="27" spans="1:38" x14ac:dyDescent="0.2">
      <c r="A27" s="19" t="s">
        <v>86</v>
      </c>
      <c r="B27" s="51">
        <v>8.4</v>
      </c>
      <c r="C27" s="32" t="s">
        <v>26</v>
      </c>
      <c r="D27" s="51">
        <v>2</v>
      </c>
      <c r="E27" s="32" t="s">
        <v>26</v>
      </c>
      <c r="F27" s="52">
        <v>1.9</v>
      </c>
      <c r="G27" s="32" t="s">
        <v>32</v>
      </c>
      <c r="H27" s="50">
        <v>2.6</v>
      </c>
      <c r="I27" s="32" t="s">
        <v>21</v>
      </c>
      <c r="J27" s="85">
        <v>1.9</v>
      </c>
      <c r="K27" s="45" t="s">
        <v>26</v>
      </c>
      <c r="L27" s="17" t="s">
        <v>28</v>
      </c>
      <c r="M27" s="74" t="s">
        <v>23</v>
      </c>
      <c r="N27" s="16">
        <v>6000</v>
      </c>
      <c r="O27" s="14">
        <v>0</v>
      </c>
      <c r="P27" s="17">
        <v>0</v>
      </c>
      <c r="Q27" s="17" t="s">
        <v>24</v>
      </c>
      <c r="R27" s="17" t="s">
        <v>25</v>
      </c>
      <c r="S27" s="28" t="s">
        <v>21</v>
      </c>
      <c r="T27" s="28" t="s">
        <v>21</v>
      </c>
      <c r="U27" s="28" t="s">
        <v>21</v>
      </c>
      <c r="V27" s="28" t="s">
        <v>32</v>
      </c>
      <c r="W27" s="80">
        <v>0</v>
      </c>
      <c r="X27" s="28">
        <v>0</v>
      </c>
      <c r="Y27" s="28">
        <v>0.73782959999999997</v>
      </c>
      <c r="Z27" s="28">
        <v>0</v>
      </c>
      <c r="AA27" s="28">
        <v>0.1113928</v>
      </c>
      <c r="AB27" s="28">
        <v>0.12626770000000001</v>
      </c>
      <c r="AC27" s="28">
        <v>0</v>
      </c>
      <c r="AD27" s="28">
        <v>2.4509800000000002E-2</v>
      </c>
      <c r="AE27" s="41">
        <f t="shared" si="0"/>
        <v>84.922239999999988</v>
      </c>
      <c r="AF27" s="42">
        <f t="shared" si="1"/>
        <v>0</v>
      </c>
      <c r="AG27" s="43"/>
      <c r="AH27" s="44">
        <f t="shared" si="2"/>
        <v>8.4</v>
      </c>
      <c r="AI27" s="4" t="b">
        <f t="shared" si="3"/>
        <v>1</v>
      </c>
      <c r="AJ27" s="61" t="s">
        <v>205</v>
      </c>
      <c r="AK27" s="62" t="s">
        <v>205</v>
      </c>
      <c r="AL27" s="63" t="s">
        <v>205</v>
      </c>
    </row>
    <row r="28" spans="1:38" x14ac:dyDescent="0.2">
      <c r="A28" s="19" t="s">
        <v>87</v>
      </c>
      <c r="B28" s="51">
        <v>8.4</v>
      </c>
      <c r="C28" s="32" t="s">
        <v>26</v>
      </c>
      <c r="D28" s="52">
        <v>1.9</v>
      </c>
      <c r="E28" s="32" t="s">
        <v>32</v>
      </c>
      <c r="F28" s="51">
        <v>2.2999999999999998</v>
      </c>
      <c r="G28" s="32" t="s">
        <v>26</v>
      </c>
      <c r="H28" s="51">
        <v>2.4</v>
      </c>
      <c r="I28" s="32" t="s">
        <v>26</v>
      </c>
      <c r="J28" s="85">
        <v>1.8</v>
      </c>
      <c r="K28" s="45" t="s">
        <v>26</v>
      </c>
      <c r="L28" s="17" t="s">
        <v>28</v>
      </c>
      <c r="M28" s="74" t="s">
        <v>23</v>
      </c>
      <c r="N28" s="16">
        <v>9589</v>
      </c>
      <c r="O28" s="14">
        <v>0</v>
      </c>
      <c r="P28" s="17">
        <v>0</v>
      </c>
      <c r="Q28" s="17">
        <v>0</v>
      </c>
      <c r="R28" s="17">
        <v>0</v>
      </c>
      <c r="S28" s="28" t="s">
        <v>21</v>
      </c>
      <c r="T28" s="28" t="s">
        <v>21</v>
      </c>
      <c r="U28" s="28" t="s">
        <v>21</v>
      </c>
      <c r="V28" s="28" t="s">
        <v>26</v>
      </c>
      <c r="W28" s="80">
        <v>0</v>
      </c>
      <c r="X28" s="28">
        <v>0.3422578</v>
      </c>
      <c r="Y28" s="28">
        <v>5.5748699999999998E-2</v>
      </c>
      <c r="Z28" s="28">
        <v>0</v>
      </c>
      <c r="AA28" s="28">
        <v>0.47206769999999998</v>
      </c>
      <c r="AB28" s="28">
        <v>9.2605499999999993E-2</v>
      </c>
      <c r="AC28" s="28">
        <v>3.7320399999999997E-2</v>
      </c>
      <c r="AD28" s="28">
        <v>0</v>
      </c>
      <c r="AE28" s="41">
        <f t="shared" si="0"/>
        <v>52.781639999999996</v>
      </c>
      <c r="AF28" s="42">
        <f t="shared" si="1"/>
        <v>3.7320399999999996</v>
      </c>
      <c r="AG28" s="43"/>
      <c r="AH28" s="44">
        <f t="shared" si="2"/>
        <v>8.4</v>
      </c>
      <c r="AI28" s="4" t="b">
        <f t="shared" si="3"/>
        <v>1</v>
      </c>
      <c r="AJ28" s="61" t="s">
        <v>205</v>
      </c>
      <c r="AK28" s="62" t="s">
        <v>205</v>
      </c>
      <c r="AL28" s="63" t="s">
        <v>205</v>
      </c>
    </row>
    <row r="29" spans="1:38" x14ac:dyDescent="0.2">
      <c r="A29" s="19" t="s">
        <v>88</v>
      </c>
      <c r="B29" s="51">
        <v>8.3000000000000007</v>
      </c>
      <c r="C29" s="32" t="s">
        <v>26</v>
      </c>
      <c r="D29" s="51">
        <v>2</v>
      </c>
      <c r="E29" s="32" t="s">
        <v>26</v>
      </c>
      <c r="F29" s="51">
        <v>2.4</v>
      </c>
      <c r="G29" s="32" t="s">
        <v>26</v>
      </c>
      <c r="H29" s="51">
        <v>2.1</v>
      </c>
      <c r="I29" s="32" t="s">
        <v>26</v>
      </c>
      <c r="J29" s="85">
        <v>1.8</v>
      </c>
      <c r="K29" s="45" t="s">
        <v>26</v>
      </c>
      <c r="L29" s="17" t="s">
        <v>22</v>
      </c>
      <c r="M29" s="74" t="s">
        <v>23</v>
      </c>
      <c r="N29" s="16">
        <v>11854</v>
      </c>
      <c r="O29" s="14">
        <v>0</v>
      </c>
      <c r="P29" s="17">
        <v>0</v>
      </c>
      <c r="Q29" s="17" t="s">
        <v>24</v>
      </c>
      <c r="R29" s="17">
        <v>0</v>
      </c>
      <c r="S29" s="28" t="s">
        <v>26</v>
      </c>
      <c r="T29" s="28" t="s">
        <v>26</v>
      </c>
      <c r="U29" s="28" t="s">
        <v>26</v>
      </c>
      <c r="V29" s="28" t="s">
        <v>32</v>
      </c>
      <c r="W29" s="80">
        <v>6.1513900000000003E-2</v>
      </c>
      <c r="X29" s="28">
        <v>4.6487599999999997E-2</v>
      </c>
      <c r="Y29" s="28">
        <v>0.46083770000000002</v>
      </c>
      <c r="Z29" s="28">
        <v>5.1840700000000003E-2</v>
      </c>
      <c r="AA29" s="28">
        <v>3.9350099999999999E-2</v>
      </c>
      <c r="AB29" s="28">
        <v>0.33996989999999999</v>
      </c>
      <c r="AC29" s="28">
        <v>0</v>
      </c>
      <c r="AD29" s="28">
        <v>0</v>
      </c>
      <c r="AE29" s="41">
        <f t="shared" si="0"/>
        <v>50.018779999999992</v>
      </c>
      <c r="AF29" s="42">
        <f t="shared" si="1"/>
        <v>0</v>
      </c>
      <c r="AG29" s="43"/>
      <c r="AH29" s="44">
        <f t="shared" si="2"/>
        <v>8.3000000000000007</v>
      </c>
      <c r="AI29" s="4" t="b">
        <f t="shared" si="3"/>
        <v>1</v>
      </c>
      <c r="AJ29" s="61" t="s">
        <v>201</v>
      </c>
      <c r="AK29" s="62" t="s">
        <v>201</v>
      </c>
      <c r="AL29" s="63" t="s">
        <v>201</v>
      </c>
    </row>
    <row r="30" spans="1:38" x14ac:dyDescent="0.2">
      <c r="A30" s="19" t="s">
        <v>89</v>
      </c>
      <c r="B30" s="51">
        <v>8.1</v>
      </c>
      <c r="C30" s="32" t="s">
        <v>26</v>
      </c>
      <c r="D30" s="50">
        <v>2.8</v>
      </c>
      <c r="E30" s="32" t="s">
        <v>21</v>
      </c>
      <c r="F30" s="52">
        <v>1.9</v>
      </c>
      <c r="G30" s="32" t="s">
        <v>32</v>
      </c>
      <c r="H30" s="52">
        <v>1.5</v>
      </c>
      <c r="I30" s="32" t="s">
        <v>32</v>
      </c>
      <c r="J30" s="89">
        <v>1.9</v>
      </c>
      <c r="K30" s="45" t="s">
        <v>26</v>
      </c>
      <c r="L30" s="17" t="s">
        <v>22</v>
      </c>
      <c r="M30" s="75" t="s">
        <v>23</v>
      </c>
      <c r="N30" s="16">
        <v>6526</v>
      </c>
      <c r="O30" s="14">
        <v>0</v>
      </c>
      <c r="P30" s="17" t="s">
        <v>30</v>
      </c>
      <c r="Q30" s="17" t="s">
        <v>24</v>
      </c>
      <c r="R30" s="17">
        <v>0</v>
      </c>
      <c r="S30" s="28" t="s">
        <v>26</v>
      </c>
      <c r="T30" s="28" t="s">
        <v>21</v>
      </c>
      <c r="U30" s="28" t="s">
        <v>26</v>
      </c>
      <c r="V30" s="28" t="s">
        <v>26</v>
      </c>
      <c r="W30" s="80">
        <v>0.15419160000000001</v>
      </c>
      <c r="X30" s="28">
        <v>0.1127745</v>
      </c>
      <c r="Y30" s="28">
        <v>4.72389E-2</v>
      </c>
      <c r="Z30" s="28">
        <v>0</v>
      </c>
      <c r="AA30" s="28">
        <v>0.1555223</v>
      </c>
      <c r="AB30" s="28">
        <v>0.50881569999999998</v>
      </c>
      <c r="AC30" s="28">
        <v>2.14571E-2</v>
      </c>
      <c r="AD30" s="28">
        <v>0</v>
      </c>
      <c r="AE30" s="41">
        <f t="shared" si="0"/>
        <v>20.276119999999999</v>
      </c>
      <c r="AF30" s="42">
        <f t="shared" si="1"/>
        <v>2.1457099999999998</v>
      </c>
      <c r="AG30" s="43"/>
      <c r="AH30" s="44">
        <f t="shared" si="2"/>
        <v>8.1</v>
      </c>
      <c r="AI30" s="4" t="b">
        <f t="shared" si="3"/>
        <v>1</v>
      </c>
      <c r="AJ30" s="61" t="s">
        <v>201</v>
      </c>
      <c r="AK30" s="62" t="s">
        <v>205</v>
      </c>
      <c r="AL30" s="63" t="s">
        <v>201</v>
      </c>
    </row>
    <row r="31" spans="1:38" x14ac:dyDescent="0.2">
      <c r="A31" s="129" t="s">
        <v>197</v>
      </c>
      <c r="B31" s="130"/>
      <c r="C31" s="130"/>
      <c r="D31" s="130"/>
      <c r="E31" s="130"/>
      <c r="F31" s="130"/>
      <c r="G31" s="130"/>
      <c r="H31" s="130"/>
      <c r="I31" s="130"/>
      <c r="J31" s="130"/>
      <c r="K31" s="130"/>
      <c r="L31" s="130"/>
      <c r="M31" s="130"/>
      <c r="N31" s="130"/>
      <c r="O31" s="130"/>
      <c r="P31" s="130"/>
      <c r="Q31" s="130"/>
      <c r="R31" s="130"/>
      <c r="S31" s="130"/>
      <c r="T31" s="130"/>
      <c r="U31" s="130"/>
      <c r="V31" s="130"/>
      <c r="W31" s="130"/>
      <c r="X31" s="130"/>
      <c r="Y31" s="130"/>
      <c r="Z31" s="130"/>
      <c r="AA31" s="130"/>
      <c r="AB31" s="130"/>
      <c r="AC31" s="130"/>
      <c r="AD31" s="130"/>
      <c r="AE31" s="130"/>
      <c r="AF31" s="130"/>
      <c r="AG31" s="130"/>
      <c r="AH31" s="130"/>
      <c r="AI31" s="130"/>
      <c r="AJ31" s="130"/>
      <c r="AK31" s="130"/>
      <c r="AL31" s="131"/>
    </row>
    <row r="32" spans="1:38" x14ac:dyDescent="0.2">
      <c r="A32" s="19" t="s">
        <v>91</v>
      </c>
      <c r="B32" s="52">
        <v>8</v>
      </c>
      <c r="C32" s="32" t="s">
        <v>32</v>
      </c>
      <c r="D32" s="51">
        <v>2.2999999999999998</v>
      </c>
      <c r="E32" s="32" t="s">
        <v>26</v>
      </c>
      <c r="F32" s="52">
        <v>1.9</v>
      </c>
      <c r="G32" s="32" t="s">
        <v>32</v>
      </c>
      <c r="H32" s="52">
        <v>2</v>
      </c>
      <c r="I32" s="32" t="s">
        <v>32</v>
      </c>
      <c r="J32" s="87">
        <v>1.8</v>
      </c>
      <c r="K32" s="45" t="s">
        <v>26</v>
      </c>
      <c r="L32" s="17" t="s">
        <v>22</v>
      </c>
      <c r="M32" s="8" t="s">
        <v>23</v>
      </c>
      <c r="N32" s="16">
        <v>8972</v>
      </c>
      <c r="O32" s="14">
        <v>0</v>
      </c>
      <c r="P32" s="17">
        <v>0</v>
      </c>
      <c r="Q32" s="17" t="s">
        <v>24</v>
      </c>
      <c r="R32" s="17">
        <v>0</v>
      </c>
      <c r="S32" s="28" t="s">
        <v>26</v>
      </c>
      <c r="T32" s="28" t="s">
        <v>26</v>
      </c>
      <c r="U32" s="28" t="s">
        <v>26</v>
      </c>
      <c r="V32" s="28" t="s">
        <v>32</v>
      </c>
      <c r="W32" s="80">
        <v>0</v>
      </c>
      <c r="X32" s="28">
        <v>1.5998100000000001E-2</v>
      </c>
      <c r="Y32" s="28">
        <v>0.27301180000000003</v>
      </c>
      <c r="Z32" s="28">
        <v>3.47786E-2</v>
      </c>
      <c r="AA32" s="28">
        <v>0.1177834</v>
      </c>
      <c r="AB32" s="28">
        <v>0.55077670000000001</v>
      </c>
      <c r="AC32" s="28">
        <v>7.6512999999999998E-3</v>
      </c>
      <c r="AD32" s="28">
        <v>0</v>
      </c>
      <c r="AE32" s="41">
        <f>(+Y32+AA32)*100</f>
        <v>39.079520000000002</v>
      </c>
      <c r="AF32" s="42">
        <f>+AC32*100</f>
        <v>0.76512999999999998</v>
      </c>
      <c r="AG32" s="43"/>
      <c r="AH32" s="44">
        <f>+D32+F32+H32+J32</f>
        <v>7.9999999999999991</v>
      </c>
      <c r="AI32" s="4" t="b">
        <f>+AH32=B32</f>
        <v>1</v>
      </c>
      <c r="AJ32" s="61" t="s">
        <v>201</v>
      </c>
      <c r="AK32" s="62" t="s">
        <v>201</v>
      </c>
      <c r="AL32" s="63" t="s">
        <v>201</v>
      </c>
    </row>
    <row r="33" spans="1:38" x14ac:dyDescent="0.2">
      <c r="A33" s="19" t="s">
        <v>90</v>
      </c>
      <c r="B33" s="52">
        <v>8</v>
      </c>
      <c r="C33" s="32" t="s">
        <v>32</v>
      </c>
      <c r="D33" s="51">
        <v>2</v>
      </c>
      <c r="E33" s="32" t="s">
        <v>26</v>
      </c>
      <c r="F33" s="51">
        <v>2.1</v>
      </c>
      <c r="G33" s="32" t="s">
        <v>26</v>
      </c>
      <c r="H33" s="51">
        <v>2.2999999999999998</v>
      </c>
      <c r="I33" s="32" t="s">
        <v>26</v>
      </c>
      <c r="J33" s="88">
        <v>1.6</v>
      </c>
      <c r="K33" s="45" t="s">
        <v>32</v>
      </c>
      <c r="L33" s="17" t="s">
        <v>22</v>
      </c>
      <c r="M33" s="74" t="s">
        <v>23</v>
      </c>
      <c r="N33" s="16">
        <v>8016</v>
      </c>
      <c r="O33" s="14">
        <v>0</v>
      </c>
      <c r="P33" s="17">
        <v>0</v>
      </c>
      <c r="Q33" s="17" t="s">
        <v>24</v>
      </c>
      <c r="R33" s="17">
        <v>0</v>
      </c>
      <c r="S33" s="28" t="s">
        <v>26</v>
      </c>
      <c r="T33" s="28" t="s">
        <v>26</v>
      </c>
      <c r="U33" s="28" t="s">
        <v>21</v>
      </c>
      <c r="V33" s="28" t="s">
        <v>32</v>
      </c>
      <c r="W33" s="80">
        <v>0</v>
      </c>
      <c r="X33" s="28">
        <v>0</v>
      </c>
      <c r="Y33" s="28">
        <v>0.39599299999999998</v>
      </c>
      <c r="Z33" s="28">
        <v>3.496E-3</v>
      </c>
      <c r="AA33" s="28">
        <v>3.8052999999999997E-2</v>
      </c>
      <c r="AB33" s="28">
        <v>0.53247279999999997</v>
      </c>
      <c r="AC33" s="28">
        <v>2.99852E-2</v>
      </c>
      <c r="AD33" s="28">
        <v>0</v>
      </c>
      <c r="AE33" s="41">
        <f t="shared" si="0"/>
        <v>43.404600000000002</v>
      </c>
      <c r="AF33" s="42">
        <f t="shared" si="1"/>
        <v>2.9985200000000001</v>
      </c>
      <c r="AG33" s="43"/>
      <c r="AH33" s="44">
        <f t="shared" si="2"/>
        <v>8</v>
      </c>
      <c r="AI33" s="4" t="b">
        <f t="shared" si="3"/>
        <v>1</v>
      </c>
      <c r="AJ33" s="61" t="s">
        <v>201</v>
      </c>
      <c r="AK33" s="62" t="s">
        <v>201</v>
      </c>
      <c r="AL33" s="63" t="s">
        <v>205</v>
      </c>
    </row>
    <row r="34" spans="1:38" x14ac:dyDescent="0.2">
      <c r="A34" s="19" t="s">
        <v>92</v>
      </c>
      <c r="B34" s="52">
        <v>7.7</v>
      </c>
      <c r="C34" s="32" t="s">
        <v>32</v>
      </c>
      <c r="D34" s="51">
        <v>2.1</v>
      </c>
      <c r="E34" s="32" t="s">
        <v>26</v>
      </c>
      <c r="F34" s="51">
        <v>2.1</v>
      </c>
      <c r="G34" s="32" t="s">
        <v>26</v>
      </c>
      <c r="H34" s="51">
        <v>2.1</v>
      </c>
      <c r="I34" s="32" t="s">
        <v>26</v>
      </c>
      <c r="J34" s="88">
        <v>1.4</v>
      </c>
      <c r="K34" s="45" t="s">
        <v>32</v>
      </c>
      <c r="L34" s="17" t="s">
        <v>28</v>
      </c>
      <c r="M34" s="74" t="s">
        <v>23</v>
      </c>
      <c r="N34" s="16">
        <v>12834</v>
      </c>
      <c r="O34" s="14">
        <v>0</v>
      </c>
      <c r="P34" s="17">
        <v>0</v>
      </c>
      <c r="Q34" s="17" t="s">
        <v>24</v>
      </c>
      <c r="R34" s="17">
        <v>0</v>
      </c>
      <c r="S34" s="28" t="s">
        <v>26</v>
      </c>
      <c r="T34" s="28" t="s">
        <v>26</v>
      </c>
      <c r="U34" s="28" t="s">
        <v>21</v>
      </c>
      <c r="V34" s="28" t="s">
        <v>32</v>
      </c>
      <c r="W34" s="80">
        <v>0</v>
      </c>
      <c r="X34" s="28">
        <v>0</v>
      </c>
      <c r="Y34" s="28">
        <v>6.6366000000000003E-3</v>
      </c>
      <c r="Z34" s="28">
        <v>1.4719599999999999E-2</v>
      </c>
      <c r="AA34" s="28">
        <v>8.2957500000000003E-2</v>
      </c>
      <c r="AB34" s="28">
        <v>0.4660937</v>
      </c>
      <c r="AC34" s="28">
        <v>0.42959239999999999</v>
      </c>
      <c r="AD34" s="28">
        <v>0</v>
      </c>
      <c r="AE34" s="41">
        <f t="shared" si="0"/>
        <v>8.9594100000000019</v>
      </c>
      <c r="AF34" s="42">
        <f t="shared" si="1"/>
        <v>42.959240000000001</v>
      </c>
      <c r="AG34" s="43"/>
      <c r="AH34" s="44">
        <f t="shared" si="2"/>
        <v>7.7000000000000011</v>
      </c>
      <c r="AI34" s="4" t="b">
        <f t="shared" si="3"/>
        <v>1</v>
      </c>
      <c r="AJ34" s="61" t="s">
        <v>201</v>
      </c>
      <c r="AK34" s="62" t="s">
        <v>201</v>
      </c>
      <c r="AL34" s="63" t="s">
        <v>205</v>
      </c>
    </row>
    <row r="35" spans="1:38" x14ac:dyDescent="0.2">
      <c r="A35" s="19" t="s">
        <v>93</v>
      </c>
      <c r="B35" s="52">
        <v>7.5</v>
      </c>
      <c r="C35" s="32" t="s">
        <v>32</v>
      </c>
      <c r="D35" s="52">
        <v>1.7</v>
      </c>
      <c r="E35" s="32" t="s">
        <v>32</v>
      </c>
      <c r="F35" s="52">
        <v>1.8</v>
      </c>
      <c r="G35" s="32" t="s">
        <v>32</v>
      </c>
      <c r="H35" s="52">
        <v>2</v>
      </c>
      <c r="I35" s="32" t="s">
        <v>32</v>
      </c>
      <c r="J35" s="85">
        <v>2</v>
      </c>
      <c r="K35" s="45" t="s">
        <v>26</v>
      </c>
      <c r="L35" s="17" t="s">
        <v>22</v>
      </c>
      <c r="M35" s="74" t="s">
        <v>23</v>
      </c>
      <c r="N35" s="16">
        <v>5113</v>
      </c>
      <c r="O35" s="14">
        <v>0</v>
      </c>
      <c r="P35" s="17">
        <v>0</v>
      </c>
      <c r="Q35" s="17">
        <v>0</v>
      </c>
      <c r="R35" s="17">
        <v>0</v>
      </c>
      <c r="S35" s="28" t="s">
        <v>21</v>
      </c>
      <c r="T35" s="28" t="s">
        <v>21</v>
      </c>
      <c r="U35" s="28" t="s">
        <v>21</v>
      </c>
      <c r="V35" s="28" t="s">
        <v>32</v>
      </c>
      <c r="W35" s="80">
        <v>0</v>
      </c>
      <c r="X35" s="28">
        <v>0</v>
      </c>
      <c r="Y35" s="28">
        <v>0.51506569999999996</v>
      </c>
      <c r="Z35" s="28">
        <v>4.9949399999999998E-2</v>
      </c>
      <c r="AA35" s="28">
        <v>0.2262892</v>
      </c>
      <c r="AB35" s="28">
        <v>0.20869570000000001</v>
      </c>
      <c r="AC35" s="28">
        <v>0</v>
      </c>
      <c r="AD35" s="28">
        <v>0</v>
      </c>
      <c r="AE35" s="41">
        <f t="shared" si="0"/>
        <v>74.13548999999999</v>
      </c>
      <c r="AF35" s="42">
        <f t="shared" si="1"/>
        <v>0</v>
      </c>
      <c r="AG35" s="43"/>
      <c r="AH35" s="44">
        <f t="shared" si="2"/>
        <v>7.5</v>
      </c>
      <c r="AI35" s="4" t="b">
        <f t="shared" si="3"/>
        <v>1</v>
      </c>
      <c r="AJ35" s="61" t="s">
        <v>205</v>
      </c>
      <c r="AK35" s="62" t="s">
        <v>205</v>
      </c>
      <c r="AL35" s="63" t="s">
        <v>205</v>
      </c>
    </row>
    <row r="36" spans="1:38" x14ac:dyDescent="0.2">
      <c r="A36" s="19" t="s">
        <v>94</v>
      </c>
      <c r="B36" s="52">
        <v>7.2</v>
      </c>
      <c r="C36" s="32" t="s">
        <v>32</v>
      </c>
      <c r="D36" s="52">
        <v>1.8</v>
      </c>
      <c r="E36" s="32" t="s">
        <v>32</v>
      </c>
      <c r="F36" s="52">
        <v>1.7</v>
      </c>
      <c r="G36" s="32" t="s">
        <v>32</v>
      </c>
      <c r="H36" s="51">
        <v>2.2999999999999998</v>
      </c>
      <c r="I36" s="32" t="s">
        <v>26</v>
      </c>
      <c r="J36" s="88">
        <v>1.4</v>
      </c>
      <c r="K36" s="45" t="s">
        <v>32</v>
      </c>
      <c r="L36" s="17" t="s">
        <v>22</v>
      </c>
      <c r="M36" s="74" t="s">
        <v>23</v>
      </c>
      <c r="N36" s="16">
        <v>10000</v>
      </c>
      <c r="O36" s="14">
        <v>0</v>
      </c>
      <c r="P36" s="17" t="s">
        <v>30</v>
      </c>
      <c r="Q36" s="17">
        <v>0</v>
      </c>
      <c r="R36" s="17">
        <v>0</v>
      </c>
      <c r="S36" s="28" t="s">
        <v>26</v>
      </c>
      <c r="T36" s="28" t="s">
        <v>21</v>
      </c>
      <c r="U36" s="28" t="s">
        <v>21</v>
      </c>
      <c r="V36" s="28" t="s">
        <v>26</v>
      </c>
      <c r="W36" s="80">
        <v>0.1094347</v>
      </c>
      <c r="X36" s="28">
        <v>0</v>
      </c>
      <c r="Y36" s="28">
        <v>0.41255999999999998</v>
      </c>
      <c r="Z36" s="28">
        <v>2.8803800000000001E-2</v>
      </c>
      <c r="AA36" s="28">
        <v>9.2583499999999999E-2</v>
      </c>
      <c r="AB36" s="28">
        <v>0.35661799999999999</v>
      </c>
      <c r="AC36" s="28">
        <v>0</v>
      </c>
      <c r="AD36" s="28">
        <v>0</v>
      </c>
      <c r="AE36" s="41">
        <f t="shared" si="0"/>
        <v>50.514349999999993</v>
      </c>
      <c r="AF36" s="42">
        <f t="shared" si="1"/>
        <v>0</v>
      </c>
      <c r="AG36" s="43"/>
      <c r="AH36" s="44">
        <f t="shared" si="2"/>
        <v>7.1999999999999993</v>
      </c>
      <c r="AI36" s="4" t="b">
        <f t="shared" si="3"/>
        <v>1</v>
      </c>
      <c r="AJ36" s="61" t="s">
        <v>201</v>
      </c>
      <c r="AK36" s="62" t="s">
        <v>205</v>
      </c>
      <c r="AL36" s="63" t="s">
        <v>205</v>
      </c>
    </row>
    <row r="37" spans="1:38" x14ac:dyDescent="0.2">
      <c r="A37" s="19" t="s">
        <v>95</v>
      </c>
      <c r="B37" s="52">
        <v>7.2</v>
      </c>
      <c r="C37" s="32" t="s">
        <v>32</v>
      </c>
      <c r="D37" s="52">
        <v>1.9</v>
      </c>
      <c r="E37" s="32" t="s">
        <v>32</v>
      </c>
      <c r="F37" s="52">
        <v>1.9</v>
      </c>
      <c r="G37" s="32" t="s">
        <v>32</v>
      </c>
      <c r="H37" s="52">
        <v>1.9</v>
      </c>
      <c r="I37" s="32" t="s">
        <v>32</v>
      </c>
      <c r="J37" s="88">
        <v>1.5</v>
      </c>
      <c r="K37" s="45" t="s">
        <v>32</v>
      </c>
      <c r="L37" s="17" t="s">
        <v>28</v>
      </c>
      <c r="M37" s="74" t="s">
        <v>23</v>
      </c>
      <c r="N37" s="16">
        <v>5596</v>
      </c>
      <c r="O37" s="14" t="s">
        <v>38</v>
      </c>
      <c r="P37" s="17">
        <v>0</v>
      </c>
      <c r="Q37" s="17">
        <v>0</v>
      </c>
      <c r="R37" s="17">
        <v>0</v>
      </c>
      <c r="S37" s="28" t="s">
        <v>26</v>
      </c>
      <c r="T37" s="28" t="s">
        <v>26</v>
      </c>
      <c r="U37" s="28" t="s">
        <v>26</v>
      </c>
      <c r="V37" s="28" t="s">
        <v>26</v>
      </c>
      <c r="W37" s="80">
        <v>0</v>
      </c>
      <c r="X37" s="28">
        <v>1.0958999999999999E-3</v>
      </c>
      <c r="Y37" s="28">
        <v>4.3835999999999996E-3</v>
      </c>
      <c r="Z37" s="28">
        <v>1.80822E-2</v>
      </c>
      <c r="AA37" s="28">
        <v>1.8259999999999999E-4</v>
      </c>
      <c r="AB37" s="28">
        <v>0.14447489999999999</v>
      </c>
      <c r="AC37" s="28">
        <v>0.82958909999999997</v>
      </c>
      <c r="AD37" s="28">
        <v>2.1917999999999998E-3</v>
      </c>
      <c r="AE37" s="41">
        <f t="shared" si="0"/>
        <v>0.45661999999999991</v>
      </c>
      <c r="AF37" s="42">
        <f t="shared" si="1"/>
        <v>82.958910000000003</v>
      </c>
      <c r="AG37" s="43"/>
      <c r="AH37" s="44">
        <f t="shared" si="2"/>
        <v>7.1999999999999993</v>
      </c>
      <c r="AI37" s="4" t="b">
        <f t="shared" si="3"/>
        <v>1</v>
      </c>
      <c r="AJ37" s="61" t="s">
        <v>201</v>
      </c>
      <c r="AK37" s="62" t="s">
        <v>201</v>
      </c>
      <c r="AL37" s="63" t="s">
        <v>201</v>
      </c>
    </row>
    <row r="38" spans="1:38" x14ac:dyDescent="0.2">
      <c r="A38" s="21" t="s">
        <v>96</v>
      </c>
      <c r="B38" s="53">
        <v>7.1</v>
      </c>
      <c r="C38" s="34" t="s">
        <v>32</v>
      </c>
      <c r="D38" s="55">
        <v>2.2000000000000002</v>
      </c>
      <c r="E38" s="34" t="s">
        <v>26</v>
      </c>
      <c r="F38" s="53">
        <v>1.9</v>
      </c>
      <c r="G38" s="34" t="s">
        <v>32</v>
      </c>
      <c r="H38" s="53">
        <v>1.7</v>
      </c>
      <c r="I38" s="34" t="s">
        <v>32</v>
      </c>
      <c r="J38" s="90">
        <v>1.3</v>
      </c>
      <c r="K38" s="46" t="s">
        <v>32</v>
      </c>
      <c r="L38" s="26" t="s">
        <v>28</v>
      </c>
      <c r="M38" s="75" t="s">
        <v>23</v>
      </c>
      <c r="N38" s="25">
        <v>10007</v>
      </c>
      <c r="O38" s="23">
        <v>0</v>
      </c>
      <c r="P38" s="26" t="s">
        <v>30</v>
      </c>
      <c r="Q38" s="26">
        <v>0</v>
      </c>
      <c r="R38" s="26">
        <v>0</v>
      </c>
      <c r="S38" s="29" t="s">
        <v>32</v>
      </c>
      <c r="T38" s="29" t="s">
        <v>26</v>
      </c>
      <c r="U38" s="29" t="s">
        <v>21</v>
      </c>
      <c r="V38" s="29" t="s">
        <v>32</v>
      </c>
      <c r="W38" s="81">
        <v>0</v>
      </c>
      <c r="X38" s="29">
        <v>2.0975E-3</v>
      </c>
      <c r="Y38" s="29">
        <v>0</v>
      </c>
      <c r="Z38" s="29">
        <v>5.4933999999999998E-3</v>
      </c>
      <c r="AA38" s="29">
        <v>0.1365362</v>
      </c>
      <c r="AB38" s="29">
        <v>0.41809829999999998</v>
      </c>
      <c r="AC38" s="29">
        <v>0.43777470000000002</v>
      </c>
      <c r="AD38" s="29">
        <v>0</v>
      </c>
      <c r="AE38" s="47">
        <f t="shared" si="0"/>
        <v>13.65362</v>
      </c>
      <c r="AF38" s="48">
        <f t="shared" si="1"/>
        <v>43.777470000000001</v>
      </c>
      <c r="AG38" s="43"/>
      <c r="AH38" s="44">
        <f t="shared" si="2"/>
        <v>7.1</v>
      </c>
      <c r="AI38" s="4" t="b">
        <f t="shared" si="3"/>
        <v>1</v>
      </c>
      <c r="AJ38" s="66" t="s">
        <v>207</v>
      </c>
      <c r="AK38" s="64" t="s">
        <v>201</v>
      </c>
      <c r="AL38" s="65" t="s">
        <v>205</v>
      </c>
    </row>
    <row r="39" spans="1:38" x14ac:dyDescent="0.2">
      <c r="A39" s="135" t="s">
        <v>200</v>
      </c>
      <c r="B39" s="135"/>
      <c r="C39" s="135"/>
      <c r="D39" s="135"/>
      <c r="E39" s="135"/>
      <c r="F39" s="135"/>
      <c r="G39" s="135"/>
      <c r="H39" s="135"/>
      <c r="I39" s="135"/>
      <c r="J39" s="135"/>
      <c r="K39" s="135"/>
      <c r="L39" s="135"/>
      <c r="M39" s="135"/>
      <c r="N39" s="135"/>
      <c r="O39" s="135"/>
      <c r="P39" s="135"/>
      <c r="Q39" s="135"/>
      <c r="R39" s="135"/>
      <c r="S39" s="135"/>
      <c r="T39" s="135"/>
      <c r="U39" s="135"/>
      <c r="V39" s="135"/>
      <c r="W39" s="135"/>
    </row>
    <row r="40" spans="1:38" ht="12" customHeight="1" x14ac:dyDescent="0.2">
      <c r="A40" s="128" t="s">
        <v>211</v>
      </c>
      <c r="B40" s="128"/>
      <c r="C40" s="128"/>
      <c r="D40" s="128"/>
      <c r="E40" s="128"/>
      <c r="F40" s="128"/>
      <c r="G40" s="128"/>
      <c r="H40" s="128"/>
      <c r="I40" s="128"/>
      <c r="J40" s="128"/>
      <c r="K40" s="128"/>
      <c r="L40" s="128"/>
      <c r="M40" s="128"/>
      <c r="N40" s="128"/>
      <c r="O40" s="128"/>
      <c r="P40" s="128"/>
      <c r="Q40" s="128"/>
      <c r="R40" s="128"/>
      <c r="S40" s="128"/>
      <c r="T40" s="128"/>
      <c r="U40" s="128"/>
      <c r="V40" s="56"/>
      <c r="W40" s="56"/>
      <c r="X40" s="56"/>
      <c r="Y40" s="56"/>
      <c r="Z40" s="56"/>
      <c r="AA40" s="56"/>
      <c r="AB40" s="56"/>
      <c r="AC40" s="56"/>
      <c r="AD40" s="56"/>
      <c r="AE40" s="56"/>
      <c r="AF40" s="56"/>
      <c r="AG40" s="56"/>
      <c r="AH40" s="56"/>
      <c r="AI40" s="56"/>
      <c r="AJ40" s="56"/>
      <c r="AK40" s="56"/>
      <c r="AL40" s="56"/>
    </row>
    <row r="41" spans="1:38" x14ac:dyDescent="0.2">
      <c r="A41" s="128"/>
      <c r="B41" s="128"/>
      <c r="C41" s="128"/>
      <c r="D41" s="128"/>
      <c r="E41" s="128"/>
      <c r="F41" s="128"/>
      <c r="G41" s="128"/>
      <c r="H41" s="128"/>
      <c r="I41" s="128"/>
      <c r="J41" s="128"/>
      <c r="K41" s="128"/>
      <c r="L41" s="128"/>
      <c r="M41" s="128"/>
      <c r="N41" s="128"/>
      <c r="O41" s="128"/>
      <c r="P41" s="128"/>
      <c r="Q41" s="128"/>
      <c r="R41" s="128"/>
      <c r="S41" s="128"/>
      <c r="T41" s="128"/>
      <c r="U41" s="128"/>
      <c r="V41" s="56"/>
      <c r="W41" s="56"/>
      <c r="X41" s="56"/>
      <c r="Y41" s="56"/>
      <c r="Z41" s="56"/>
      <c r="AA41" s="56"/>
      <c r="AB41" s="56"/>
      <c r="AC41" s="56"/>
      <c r="AD41" s="56"/>
      <c r="AE41" s="56"/>
      <c r="AF41" s="56"/>
      <c r="AG41" s="56"/>
      <c r="AH41" s="56"/>
      <c r="AI41" s="56"/>
      <c r="AJ41" s="56"/>
      <c r="AK41" s="56"/>
      <c r="AL41" s="56"/>
    </row>
    <row r="42" spans="1:38" ht="12" customHeight="1" x14ac:dyDescent="0.2">
      <c r="A42" s="127" t="s">
        <v>210</v>
      </c>
      <c r="B42" s="127"/>
      <c r="C42" s="127"/>
      <c r="D42" s="127"/>
      <c r="E42" s="127"/>
      <c r="F42" s="127"/>
      <c r="G42" s="127"/>
      <c r="H42" s="127"/>
      <c r="I42" s="127"/>
      <c r="J42" s="127"/>
      <c r="K42" s="127"/>
      <c r="L42" s="127"/>
      <c r="M42" s="127"/>
      <c r="N42" s="127"/>
      <c r="O42" s="127"/>
      <c r="P42" s="127"/>
      <c r="Q42" s="127"/>
      <c r="R42" s="127"/>
      <c r="S42" s="127"/>
      <c r="T42" s="127"/>
      <c r="U42" s="127"/>
    </row>
    <row r="43" spans="1:38" x14ac:dyDescent="0.2">
      <c r="A43" s="127"/>
      <c r="B43" s="127"/>
      <c r="C43" s="127"/>
      <c r="D43" s="127"/>
      <c r="E43" s="127"/>
      <c r="F43" s="127"/>
      <c r="G43" s="127"/>
      <c r="H43" s="127"/>
      <c r="I43" s="127"/>
      <c r="J43" s="127"/>
      <c r="K43" s="127"/>
      <c r="L43" s="127"/>
      <c r="M43" s="127"/>
      <c r="N43" s="127"/>
      <c r="O43" s="127"/>
      <c r="P43" s="127"/>
      <c r="Q43" s="127"/>
      <c r="R43" s="127"/>
      <c r="S43" s="127"/>
      <c r="T43" s="127"/>
      <c r="U43" s="127"/>
    </row>
    <row r="44" spans="1:38" x14ac:dyDescent="0.2">
      <c r="A44" s="127"/>
      <c r="B44" s="127"/>
      <c r="C44" s="127"/>
      <c r="D44" s="127"/>
      <c r="E44" s="127"/>
      <c r="F44" s="127"/>
      <c r="G44" s="127"/>
      <c r="H44" s="127"/>
      <c r="I44" s="127"/>
      <c r="J44" s="127"/>
      <c r="K44" s="127"/>
      <c r="L44" s="127"/>
      <c r="M44" s="127"/>
      <c r="N44" s="127"/>
      <c r="O44" s="127"/>
      <c r="P44" s="127"/>
      <c r="Q44" s="127"/>
      <c r="R44" s="127"/>
      <c r="S44" s="127"/>
      <c r="T44" s="127"/>
      <c r="U44" s="127"/>
    </row>
    <row r="45" spans="1:38" x14ac:dyDescent="0.2">
      <c r="A45" s="127"/>
      <c r="B45" s="127"/>
      <c r="C45" s="127"/>
      <c r="D45" s="127"/>
      <c r="E45" s="127"/>
      <c r="F45" s="127"/>
      <c r="G45" s="127"/>
      <c r="H45" s="127"/>
      <c r="I45" s="127"/>
      <c r="J45" s="127"/>
      <c r="K45" s="127"/>
      <c r="L45" s="127"/>
      <c r="M45" s="127"/>
      <c r="N45" s="127"/>
      <c r="O45" s="127"/>
      <c r="P45" s="127"/>
      <c r="Q45" s="127"/>
      <c r="R45" s="127"/>
      <c r="S45" s="127"/>
      <c r="T45" s="127"/>
      <c r="U45" s="127"/>
    </row>
    <row r="46" spans="1:38" x14ac:dyDescent="0.2">
      <c r="A46" s="127"/>
      <c r="B46" s="127"/>
      <c r="C46" s="127"/>
      <c r="D46" s="127"/>
      <c r="E46" s="127"/>
      <c r="F46" s="127"/>
      <c r="G46" s="127"/>
      <c r="H46" s="127"/>
      <c r="I46" s="127"/>
      <c r="J46" s="127"/>
      <c r="K46" s="127"/>
      <c r="L46" s="127"/>
      <c r="M46" s="127"/>
      <c r="N46" s="127"/>
      <c r="O46" s="127"/>
      <c r="P46" s="127"/>
      <c r="Q46" s="127"/>
      <c r="R46" s="127"/>
      <c r="S46" s="127"/>
      <c r="T46" s="127"/>
      <c r="U46" s="127"/>
    </row>
    <row r="47" spans="1:38" x14ac:dyDescent="0.2">
      <c r="A47" s="127"/>
      <c r="B47" s="127"/>
      <c r="C47" s="127"/>
      <c r="D47" s="127"/>
      <c r="E47" s="127"/>
      <c r="F47" s="127"/>
      <c r="G47" s="127"/>
      <c r="H47" s="127"/>
      <c r="I47" s="127"/>
      <c r="J47" s="127"/>
      <c r="K47" s="127"/>
      <c r="L47" s="127"/>
      <c r="M47" s="127"/>
      <c r="N47" s="127"/>
      <c r="O47" s="127"/>
      <c r="P47" s="127"/>
      <c r="Q47" s="127"/>
      <c r="R47" s="127"/>
      <c r="S47" s="127"/>
      <c r="T47" s="127"/>
      <c r="U47" s="127"/>
    </row>
    <row r="48" spans="1:38" x14ac:dyDescent="0.2">
      <c r="A48" s="127"/>
      <c r="B48" s="127"/>
      <c r="C48" s="127"/>
      <c r="D48" s="127"/>
      <c r="E48" s="127"/>
      <c r="F48" s="127"/>
      <c r="G48" s="127"/>
      <c r="H48" s="127"/>
      <c r="I48" s="127"/>
      <c r="J48" s="127"/>
      <c r="K48" s="127"/>
      <c r="L48" s="127"/>
      <c r="M48" s="127"/>
      <c r="N48" s="127"/>
      <c r="O48" s="127"/>
      <c r="P48" s="127"/>
      <c r="Q48" s="127"/>
      <c r="R48" s="127"/>
      <c r="S48" s="127"/>
      <c r="T48" s="127"/>
      <c r="U48" s="127"/>
    </row>
    <row r="49" spans="1:21" x14ac:dyDescent="0.2">
      <c r="A49" s="127"/>
      <c r="B49" s="127"/>
      <c r="C49" s="127"/>
      <c r="D49" s="127"/>
      <c r="E49" s="127"/>
      <c r="F49" s="127"/>
      <c r="G49" s="127"/>
      <c r="H49" s="127"/>
      <c r="I49" s="127"/>
      <c r="J49" s="127"/>
      <c r="K49" s="127"/>
      <c r="L49" s="127"/>
      <c r="M49" s="127"/>
      <c r="N49" s="127"/>
      <c r="O49" s="127"/>
      <c r="P49" s="127"/>
      <c r="Q49" s="127"/>
      <c r="R49" s="127"/>
      <c r="S49" s="127"/>
      <c r="T49" s="127"/>
      <c r="U49" s="127"/>
    </row>
    <row r="50" spans="1:21" x14ac:dyDescent="0.2">
      <c r="A50" s="127"/>
      <c r="B50" s="127"/>
      <c r="C50" s="127"/>
      <c r="D50" s="127"/>
      <c r="E50" s="127"/>
      <c r="F50" s="127"/>
      <c r="G50" s="127"/>
      <c r="H50" s="127"/>
      <c r="I50" s="127"/>
      <c r="J50" s="127"/>
      <c r="K50" s="127"/>
      <c r="L50" s="127"/>
      <c r="M50" s="127"/>
      <c r="N50" s="127"/>
      <c r="O50" s="127"/>
      <c r="P50" s="127"/>
      <c r="Q50" s="127"/>
      <c r="R50" s="127"/>
      <c r="S50" s="127"/>
      <c r="T50" s="127"/>
      <c r="U50" s="127"/>
    </row>
    <row r="51" spans="1:21" x14ac:dyDescent="0.2">
      <c r="A51" s="4" t="s">
        <v>203</v>
      </c>
    </row>
  </sheetData>
  <mergeCells count="36">
    <mergeCell ref="AJ3:AL3"/>
    <mergeCell ref="AJ4:AJ5"/>
    <mergeCell ref="AK4:AK5"/>
    <mergeCell ref="AL4:AL5"/>
    <mergeCell ref="A15:AL15"/>
    <mergeCell ref="A3:A5"/>
    <mergeCell ref="B3:J3"/>
    <mergeCell ref="L3:R3"/>
    <mergeCell ref="S3:U3"/>
    <mergeCell ref="W4:W5"/>
    <mergeCell ref="X4:X5"/>
    <mergeCell ref="B4:C5"/>
    <mergeCell ref="D4:K4"/>
    <mergeCell ref="L4:M5"/>
    <mergeCell ref="N4:N5"/>
    <mergeCell ref="O4:R5"/>
    <mergeCell ref="A31:AL31"/>
    <mergeCell ref="A39:W39"/>
    <mergeCell ref="A42:U50"/>
    <mergeCell ref="A40:U41"/>
    <mergeCell ref="A6:U6"/>
    <mergeCell ref="AE4:AE5"/>
    <mergeCell ref="AF4:AF5"/>
    <mergeCell ref="D5:E5"/>
    <mergeCell ref="F5:G5"/>
    <mergeCell ref="J5:K5"/>
    <mergeCell ref="Y4:Y5"/>
    <mergeCell ref="Z4:Z5"/>
    <mergeCell ref="AA4:AA5"/>
    <mergeCell ref="AB4:AB5"/>
    <mergeCell ref="AC4:AC5"/>
    <mergeCell ref="AD4:AD5"/>
    <mergeCell ref="S4:S5"/>
    <mergeCell ref="T4:T5"/>
    <mergeCell ref="U4:U5"/>
    <mergeCell ref="V4:V5"/>
  </mergeCells>
  <conditionalFormatting sqref="K7:K14 I7:I14 G7:G14 E7:E14 C7:C14 S32:AG38 C16:C30 E16:E30 G16:G30 I16:I30 K16:K30 K32:K38 I32:I38 G32:G38 E32:E38 C32:C38">
    <cfRule type="containsText" dxfId="101" priority="25" operator="containsText" text="L">
      <formula>NOT(ISERROR(SEARCH("L",C7)))</formula>
    </cfRule>
    <cfRule type="containsText" dxfId="100" priority="26" operator="containsText" text="M">
      <formula>NOT(ISERROR(SEARCH("M",C7)))</formula>
    </cfRule>
    <cfRule type="containsText" dxfId="99" priority="27" operator="containsText" text="H">
      <formula>NOT(ISERROR(SEARCH("H",C7)))</formula>
    </cfRule>
  </conditionalFormatting>
  <conditionalFormatting sqref="S7:V14 S16:V30">
    <cfRule type="containsText" dxfId="98" priority="22" operator="containsText" text="L">
      <formula>NOT(ISERROR(SEARCH("L",S7)))</formula>
    </cfRule>
    <cfRule type="containsText" dxfId="97" priority="23" operator="containsText" text="M">
      <formula>NOT(ISERROR(SEARCH("M",S7)))</formula>
    </cfRule>
    <cfRule type="containsText" dxfId="96" priority="24" operator="containsText" text="H">
      <formula>NOT(ISERROR(SEARCH("H",S7)))</formula>
    </cfRule>
  </conditionalFormatting>
  <conditionalFormatting sqref="W7:AD14 W16:AD30">
    <cfRule type="containsText" dxfId="95" priority="19" operator="containsText" text="L">
      <formula>NOT(ISERROR(SEARCH("L",W7)))</formula>
    </cfRule>
    <cfRule type="containsText" dxfId="94" priority="20" operator="containsText" text="M">
      <formula>NOT(ISERROR(SEARCH("M",W7)))</formula>
    </cfRule>
    <cfRule type="containsText" dxfId="93" priority="21" operator="containsText" text="H">
      <formula>NOT(ISERROR(SEARCH("H",W7)))</formula>
    </cfRule>
  </conditionalFormatting>
  <conditionalFormatting sqref="AF7:AF14 AF16:AF30">
    <cfRule type="containsText" dxfId="92" priority="10" operator="containsText" text="L">
      <formula>NOT(ISERROR(SEARCH("L",AF7)))</formula>
    </cfRule>
    <cfRule type="containsText" dxfId="91" priority="11" operator="containsText" text="M">
      <formula>NOT(ISERROR(SEARCH("M",AF7)))</formula>
    </cfRule>
    <cfRule type="containsText" dxfId="90" priority="12" operator="containsText" text="H">
      <formula>NOT(ISERROR(SEARCH("H",AF7)))</formula>
    </cfRule>
  </conditionalFormatting>
  <conditionalFormatting sqref="AG7:AG14 AG16:AG30">
    <cfRule type="containsText" dxfId="89" priority="16" operator="containsText" text="L">
      <formula>NOT(ISERROR(SEARCH("L",AG7)))</formula>
    </cfRule>
    <cfRule type="containsText" dxfId="88" priority="17" operator="containsText" text="M">
      <formula>NOT(ISERROR(SEARCH("M",AG7)))</formula>
    </cfRule>
    <cfRule type="containsText" dxfId="87" priority="18" operator="containsText" text="H">
      <formula>NOT(ISERROR(SEARCH("H",AG7)))</formula>
    </cfRule>
  </conditionalFormatting>
  <conditionalFormatting sqref="AE7:AE14 AE16:AE30">
    <cfRule type="containsText" dxfId="86" priority="13" operator="containsText" text="L">
      <formula>NOT(ISERROR(SEARCH("L",AE7)))</formula>
    </cfRule>
    <cfRule type="containsText" dxfId="85" priority="14" operator="containsText" text="M">
      <formula>NOT(ISERROR(SEARCH("M",AE7)))</formula>
    </cfRule>
    <cfRule type="containsText" dxfId="84" priority="15" operator="containsText" text="H">
      <formula>NOT(ISERROR(SEARCH("H",AE7)))</formula>
    </cfRule>
  </conditionalFormatting>
  <pageMargins left="0.51181102362204722" right="0.51181102362204722" top="0.39370078740157483" bottom="0.39370078740157483" header="0.11811023622047245" footer="0.11811023622047245"/>
  <pageSetup paperSize="9" scale="64"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pageSetUpPr fitToPage="1"/>
  </sheetPr>
  <dimension ref="A1:AO56"/>
  <sheetViews>
    <sheetView showZeros="0" workbookViewId="0">
      <selection activeCell="A6" sqref="A6"/>
    </sheetView>
  </sheetViews>
  <sheetFormatPr baseColWidth="10" defaultRowHeight="12" x14ac:dyDescent="0.2"/>
  <cols>
    <col min="1" max="1" width="64.25" style="4" customWidth="1"/>
    <col min="2" max="2" width="6.5" style="4" customWidth="1"/>
    <col min="3" max="3" width="2.25" style="4" hidden="1" customWidth="1"/>
    <col min="4" max="4" width="3.125" style="4" customWidth="1"/>
    <col min="5" max="5" width="2.25" style="4" hidden="1" customWidth="1"/>
    <col min="6" max="6" width="3.125" style="4" customWidth="1"/>
    <col min="7" max="7" width="2.25" style="4" hidden="1" customWidth="1"/>
    <col min="8" max="8" width="3.125" style="4" customWidth="1"/>
    <col min="9" max="9" width="2.25" style="4" hidden="1" customWidth="1"/>
    <col min="10" max="10" width="3.125" style="4" customWidth="1"/>
    <col min="11" max="11" width="2.25" style="4" hidden="1" customWidth="1"/>
    <col min="12" max="12" width="3.875" style="4" customWidth="1"/>
    <col min="13" max="13" width="3" style="4" customWidth="1"/>
    <col min="14" max="14" width="10.125" style="4" customWidth="1"/>
    <col min="15" max="18" width="2.25" style="4" customWidth="1"/>
    <col min="19" max="19" width="7.25" style="4" hidden="1" customWidth="1"/>
    <col min="20" max="20" width="5.5" style="4" hidden="1" customWidth="1"/>
    <col min="21" max="22" width="9.5" style="4" hidden="1" customWidth="1"/>
    <col min="23" max="24" width="7.375" style="4" hidden="1" customWidth="1"/>
    <col min="25" max="25" width="5.75" style="4" hidden="1" customWidth="1"/>
    <col min="26" max="26" width="6.625" style="4" hidden="1" customWidth="1"/>
    <col min="27" max="29" width="7.375" style="4" hidden="1" customWidth="1"/>
    <col min="30" max="32" width="4.875" style="4" hidden="1" customWidth="1"/>
    <col min="33" max="36" width="0" style="4" hidden="1" customWidth="1"/>
    <col min="37" max="37" width="6.375" style="4" customWidth="1"/>
    <col min="38" max="38" width="4" style="4" customWidth="1"/>
    <col min="39" max="39" width="9.625" style="4" customWidth="1"/>
    <col min="40" max="16384" width="11" style="4"/>
  </cols>
  <sheetData>
    <row r="1" spans="1:41" x14ac:dyDescent="0.2">
      <c r="A1" s="49" t="s">
        <v>228</v>
      </c>
    </row>
    <row r="2" spans="1:41" x14ac:dyDescent="0.2">
      <c r="A2" s="4" t="s">
        <v>212</v>
      </c>
    </row>
    <row r="3" spans="1:41" ht="14.25" customHeight="1" x14ac:dyDescent="0.2">
      <c r="A3" s="132" t="s">
        <v>0</v>
      </c>
      <c r="B3" s="121" t="s">
        <v>191</v>
      </c>
      <c r="C3" s="122"/>
      <c r="D3" s="122"/>
      <c r="E3" s="122"/>
      <c r="F3" s="122"/>
      <c r="G3" s="122"/>
      <c r="H3" s="122"/>
      <c r="I3" s="122"/>
      <c r="J3" s="123"/>
      <c r="L3" s="121" t="s">
        <v>192</v>
      </c>
      <c r="M3" s="122"/>
      <c r="N3" s="122"/>
      <c r="O3" s="122"/>
      <c r="P3" s="122"/>
      <c r="Q3" s="122"/>
      <c r="R3" s="123"/>
      <c r="S3" s="121" t="s">
        <v>193</v>
      </c>
      <c r="T3" s="122"/>
      <c r="U3" s="123"/>
      <c r="AK3" s="121" t="s">
        <v>193</v>
      </c>
      <c r="AL3" s="122"/>
      <c r="AM3" s="123"/>
    </row>
    <row r="4" spans="1:41" ht="12.75" customHeight="1" x14ac:dyDescent="0.2">
      <c r="A4" s="133"/>
      <c r="B4" s="136" t="s">
        <v>1</v>
      </c>
      <c r="C4" s="137"/>
      <c r="D4" s="121" t="s">
        <v>2</v>
      </c>
      <c r="E4" s="122"/>
      <c r="F4" s="122"/>
      <c r="G4" s="122"/>
      <c r="H4" s="122"/>
      <c r="I4" s="122"/>
      <c r="J4" s="123"/>
      <c r="K4" s="70"/>
      <c r="L4" s="140" t="s">
        <v>194</v>
      </c>
      <c r="M4" s="140"/>
      <c r="N4" s="142" t="s">
        <v>4</v>
      </c>
      <c r="O4" s="144" t="s">
        <v>5</v>
      </c>
      <c r="P4" s="144"/>
      <c r="Q4" s="144"/>
      <c r="R4" s="145"/>
      <c r="S4" s="120" t="s">
        <v>6</v>
      </c>
      <c r="T4" s="120" t="s">
        <v>7</v>
      </c>
      <c r="U4" s="153" t="s">
        <v>8</v>
      </c>
      <c r="V4" s="120" t="s">
        <v>9</v>
      </c>
      <c r="W4" s="118" t="s">
        <v>10</v>
      </c>
      <c r="X4" s="118" t="s">
        <v>11</v>
      </c>
      <c r="Y4" s="118" t="s">
        <v>12</v>
      </c>
      <c r="Z4" s="118" t="s">
        <v>13</v>
      </c>
      <c r="AA4" s="118" t="s">
        <v>14</v>
      </c>
      <c r="AB4" s="118" t="s">
        <v>15</v>
      </c>
      <c r="AC4" s="118" t="s">
        <v>16</v>
      </c>
      <c r="AD4" s="118" t="s">
        <v>17</v>
      </c>
      <c r="AE4" s="152" t="s">
        <v>18</v>
      </c>
      <c r="AF4" s="119" t="s">
        <v>19</v>
      </c>
      <c r="AK4" s="120" t="s">
        <v>6</v>
      </c>
      <c r="AL4" s="120" t="s">
        <v>7</v>
      </c>
      <c r="AM4" s="120" t="s">
        <v>206</v>
      </c>
    </row>
    <row r="5" spans="1:41" ht="12.75" customHeight="1" x14ac:dyDescent="0.2">
      <c r="A5" s="134"/>
      <c r="B5" s="138"/>
      <c r="C5" s="139"/>
      <c r="D5" s="124">
        <v>1</v>
      </c>
      <c r="E5" s="125"/>
      <c r="F5" s="124">
        <v>2</v>
      </c>
      <c r="G5" s="125"/>
      <c r="H5" s="124">
        <v>3</v>
      </c>
      <c r="I5" s="126"/>
      <c r="J5" s="73">
        <v>4</v>
      </c>
      <c r="K5" s="71"/>
      <c r="L5" s="141"/>
      <c r="M5" s="141"/>
      <c r="N5" s="143"/>
      <c r="O5" s="146"/>
      <c r="P5" s="146"/>
      <c r="Q5" s="146"/>
      <c r="R5" s="147"/>
      <c r="S5" s="120"/>
      <c r="T5" s="120"/>
      <c r="U5" s="153"/>
      <c r="V5" s="120"/>
      <c r="W5" s="118"/>
      <c r="X5" s="118"/>
      <c r="Y5" s="118"/>
      <c r="Z5" s="118"/>
      <c r="AA5" s="118"/>
      <c r="AB5" s="118"/>
      <c r="AC5" s="118"/>
      <c r="AD5" s="118"/>
      <c r="AE5" s="152"/>
      <c r="AF5" s="119"/>
      <c r="AK5" s="120"/>
      <c r="AL5" s="120"/>
      <c r="AM5" s="120"/>
    </row>
    <row r="6" spans="1:41" ht="12.75" customHeight="1" x14ac:dyDescent="0.2">
      <c r="A6" s="129" t="s">
        <v>195</v>
      </c>
      <c r="B6" s="130"/>
      <c r="C6" s="130"/>
      <c r="D6" s="130"/>
      <c r="E6" s="130"/>
      <c r="F6" s="130"/>
      <c r="G6" s="130"/>
      <c r="H6" s="130"/>
      <c r="I6" s="130"/>
      <c r="J6" s="130"/>
      <c r="K6" s="130"/>
      <c r="L6" s="130"/>
      <c r="M6" s="130"/>
      <c r="N6" s="130"/>
      <c r="O6" s="130"/>
      <c r="P6" s="130"/>
      <c r="Q6" s="130"/>
      <c r="R6" s="130"/>
      <c r="S6" s="130"/>
      <c r="T6" s="130"/>
      <c r="U6" s="130"/>
      <c r="V6" s="130"/>
      <c r="W6" s="130"/>
      <c r="X6" s="130"/>
      <c r="Y6" s="130"/>
      <c r="Z6" s="130"/>
      <c r="AA6" s="130"/>
      <c r="AB6" s="130"/>
      <c r="AC6" s="130"/>
      <c r="AD6" s="130"/>
      <c r="AE6" s="130"/>
      <c r="AF6" s="130"/>
      <c r="AG6" s="130"/>
      <c r="AH6" s="130"/>
      <c r="AI6" s="130"/>
      <c r="AJ6" s="130"/>
      <c r="AK6" s="130"/>
      <c r="AL6" s="130"/>
      <c r="AM6" s="131"/>
    </row>
    <row r="7" spans="1:41" x14ac:dyDescent="0.2">
      <c r="A7" s="19" t="s">
        <v>97</v>
      </c>
      <c r="B7" s="50">
        <v>10.8</v>
      </c>
      <c r="C7" s="32" t="s">
        <v>21</v>
      </c>
      <c r="D7" s="50">
        <v>2.7</v>
      </c>
      <c r="E7" s="32" t="s">
        <v>21</v>
      </c>
      <c r="F7" s="50">
        <v>2.6</v>
      </c>
      <c r="G7" s="32" t="s">
        <v>21</v>
      </c>
      <c r="H7" s="50">
        <v>2.9</v>
      </c>
      <c r="I7" s="32" t="s">
        <v>21</v>
      </c>
      <c r="J7" s="50">
        <v>2.6</v>
      </c>
      <c r="K7" s="45" t="s">
        <v>21</v>
      </c>
      <c r="L7" s="74" t="s">
        <v>28</v>
      </c>
      <c r="M7" s="15" t="s">
        <v>85</v>
      </c>
      <c r="N7" s="16">
        <v>474</v>
      </c>
      <c r="O7" s="14">
        <v>0</v>
      </c>
      <c r="P7" s="17">
        <v>0</v>
      </c>
      <c r="Q7" s="17" t="s">
        <v>24</v>
      </c>
      <c r="R7" s="17">
        <v>0</v>
      </c>
      <c r="S7" s="28" t="s">
        <v>26</v>
      </c>
      <c r="T7" s="28" t="s">
        <v>26</v>
      </c>
      <c r="U7" s="28" t="s">
        <v>26</v>
      </c>
      <c r="V7" s="28" t="s">
        <v>26</v>
      </c>
      <c r="W7" s="80">
        <v>0</v>
      </c>
      <c r="X7" s="28">
        <v>0</v>
      </c>
      <c r="Y7" s="28">
        <v>0</v>
      </c>
      <c r="Z7" s="28">
        <v>0</v>
      </c>
      <c r="AA7" s="28">
        <v>0</v>
      </c>
      <c r="AB7" s="28">
        <v>1</v>
      </c>
      <c r="AC7" s="28">
        <v>0</v>
      </c>
      <c r="AD7" s="20">
        <v>0</v>
      </c>
      <c r="AE7" s="41">
        <f>(+Y7+AA7)*100</f>
        <v>0</v>
      </c>
      <c r="AF7" s="42">
        <f>+AC7*100</f>
        <v>0</v>
      </c>
      <c r="AH7" s="44">
        <f t="shared" ref="AH7:AH43" si="0">+D7+F7+H7+J7</f>
        <v>10.8</v>
      </c>
      <c r="AI7" s="4" t="b">
        <f t="shared" ref="AI7:AI43" si="1">+AH7=B7</f>
        <v>1</v>
      </c>
      <c r="AK7" s="14" t="s">
        <v>201</v>
      </c>
      <c r="AL7" s="8" t="s">
        <v>201</v>
      </c>
      <c r="AM7" s="15" t="s">
        <v>201</v>
      </c>
      <c r="AO7" s="57"/>
    </row>
    <row r="8" spans="1:41" x14ac:dyDescent="0.2">
      <c r="A8" s="19" t="s">
        <v>98</v>
      </c>
      <c r="B8" s="50">
        <v>10.5</v>
      </c>
      <c r="C8" s="32" t="s">
        <v>21</v>
      </c>
      <c r="D8" s="50">
        <v>2.8</v>
      </c>
      <c r="E8" s="32" t="s">
        <v>21</v>
      </c>
      <c r="F8" s="50">
        <v>2.7</v>
      </c>
      <c r="G8" s="32" t="s">
        <v>21</v>
      </c>
      <c r="H8" s="50">
        <v>2.6</v>
      </c>
      <c r="I8" s="32" t="s">
        <v>21</v>
      </c>
      <c r="J8" s="50">
        <v>2.4</v>
      </c>
      <c r="K8" s="45" t="s">
        <v>21</v>
      </c>
      <c r="L8" s="74" t="s">
        <v>22</v>
      </c>
      <c r="M8" s="15" t="s">
        <v>85</v>
      </c>
      <c r="N8" s="16">
        <v>1850</v>
      </c>
      <c r="O8" s="14">
        <v>0</v>
      </c>
      <c r="P8" s="17">
        <v>0</v>
      </c>
      <c r="Q8" s="17">
        <v>0</v>
      </c>
      <c r="R8" s="27">
        <v>0</v>
      </c>
      <c r="S8" s="28" t="s">
        <v>21</v>
      </c>
      <c r="T8" s="28" t="s">
        <v>21</v>
      </c>
      <c r="U8" s="28" t="s">
        <v>32</v>
      </c>
      <c r="V8" s="28" t="s">
        <v>32</v>
      </c>
      <c r="W8" s="80">
        <v>0</v>
      </c>
      <c r="X8" s="28">
        <v>4.2408999999999997E-3</v>
      </c>
      <c r="Y8" s="28">
        <v>7.8456300000000007E-2</v>
      </c>
      <c r="Z8" s="28">
        <v>0</v>
      </c>
      <c r="AA8" s="28">
        <v>0</v>
      </c>
      <c r="AB8" s="28">
        <v>0.91730279999999997</v>
      </c>
      <c r="AC8" s="28">
        <v>0</v>
      </c>
      <c r="AD8" s="20">
        <v>0</v>
      </c>
      <c r="AE8" s="41">
        <f t="shared" ref="AE8:AE44" si="2">(+Y8+AA8)*100</f>
        <v>7.8456300000000008</v>
      </c>
      <c r="AF8" s="42">
        <f t="shared" ref="AF8:AF44" si="3">+AC8*100</f>
        <v>0</v>
      </c>
      <c r="AH8" s="44">
        <f t="shared" si="0"/>
        <v>10.5</v>
      </c>
      <c r="AI8" s="4" t="b">
        <f t="shared" si="1"/>
        <v>1</v>
      </c>
      <c r="AK8" s="61" t="s">
        <v>205</v>
      </c>
      <c r="AL8" s="77" t="s">
        <v>205</v>
      </c>
      <c r="AM8" s="63" t="s">
        <v>207</v>
      </c>
      <c r="AO8" s="57"/>
    </row>
    <row r="9" spans="1:41" x14ac:dyDescent="0.2">
      <c r="A9" s="19" t="s">
        <v>99</v>
      </c>
      <c r="B9" s="50">
        <v>9.6</v>
      </c>
      <c r="C9" s="32" t="s">
        <v>21</v>
      </c>
      <c r="D9" s="106">
        <v>2.2000000000000002</v>
      </c>
      <c r="E9" s="32" t="s">
        <v>26</v>
      </c>
      <c r="F9" s="50">
        <v>2.5</v>
      </c>
      <c r="G9" s="32" t="s">
        <v>21</v>
      </c>
      <c r="H9" s="51">
        <v>2.2999999999999998</v>
      </c>
      <c r="I9" s="32" t="s">
        <v>26</v>
      </c>
      <c r="J9" s="50">
        <v>2.6</v>
      </c>
      <c r="K9" s="45" t="s">
        <v>21</v>
      </c>
      <c r="L9" s="74" t="s">
        <v>28</v>
      </c>
      <c r="M9" s="15" t="s">
        <v>85</v>
      </c>
      <c r="N9" s="16">
        <v>1533</v>
      </c>
      <c r="O9" s="14">
        <v>0</v>
      </c>
      <c r="P9" s="17">
        <v>0</v>
      </c>
      <c r="Q9" s="17">
        <v>0</v>
      </c>
      <c r="R9" s="27">
        <v>0</v>
      </c>
      <c r="S9" s="28" t="s">
        <v>21</v>
      </c>
      <c r="T9" s="28" t="s">
        <v>26</v>
      </c>
      <c r="U9" s="28" t="s">
        <v>26</v>
      </c>
      <c r="V9" s="28" t="s">
        <v>26</v>
      </c>
      <c r="W9" s="80">
        <v>0</v>
      </c>
      <c r="X9" s="28">
        <v>0.68270679999999995</v>
      </c>
      <c r="Y9" s="28">
        <v>0</v>
      </c>
      <c r="Z9" s="28">
        <v>0</v>
      </c>
      <c r="AA9" s="28">
        <v>4.5113000000000002E-3</v>
      </c>
      <c r="AB9" s="28">
        <v>0.25789469999999998</v>
      </c>
      <c r="AC9" s="28">
        <v>5.4887199999999997E-2</v>
      </c>
      <c r="AD9" s="20">
        <v>0</v>
      </c>
      <c r="AE9" s="41">
        <f t="shared" si="2"/>
        <v>0.45113000000000003</v>
      </c>
      <c r="AF9" s="42">
        <f t="shared" si="3"/>
        <v>5.4887199999999998</v>
      </c>
      <c r="AH9" s="44">
        <f t="shared" si="0"/>
        <v>9.6</v>
      </c>
      <c r="AI9" s="4" t="b">
        <f t="shared" si="1"/>
        <v>1</v>
      </c>
      <c r="AK9" s="61" t="s">
        <v>205</v>
      </c>
      <c r="AL9" s="74" t="s">
        <v>201</v>
      </c>
      <c r="AM9" s="15" t="s">
        <v>201</v>
      </c>
    </row>
    <row r="10" spans="1:41" x14ac:dyDescent="0.2">
      <c r="A10" s="19" t="s">
        <v>100</v>
      </c>
      <c r="B10" s="50">
        <v>9.5</v>
      </c>
      <c r="C10" s="32" t="s">
        <v>21</v>
      </c>
      <c r="D10" s="50">
        <v>2.4</v>
      </c>
      <c r="E10" s="32" t="s">
        <v>21</v>
      </c>
      <c r="F10" s="50">
        <v>2.5</v>
      </c>
      <c r="G10" s="32" t="s">
        <v>21</v>
      </c>
      <c r="H10" s="51">
        <v>2.2999999999999998</v>
      </c>
      <c r="I10" s="32" t="s">
        <v>26</v>
      </c>
      <c r="J10" s="50">
        <v>2.2999999999999998</v>
      </c>
      <c r="K10" s="45" t="s">
        <v>21</v>
      </c>
      <c r="L10" s="74" t="s">
        <v>22</v>
      </c>
      <c r="M10" s="15" t="s">
        <v>23</v>
      </c>
      <c r="N10" s="16">
        <v>3000</v>
      </c>
      <c r="O10" s="14">
        <v>0</v>
      </c>
      <c r="P10" s="17" t="s">
        <v>30</v>
      </c>
      <c r="Q10" s="17">
        <v>0</v>
      </c>
      <c r="R10" s="27">
        <v>0</v>
      </c>
      <c r="S10" s="28" t="s">
        <v>32</v>
      </c>
      <c r="T10" s="28" t="s">
        <v>26</v>
      </c>
      <c r="U10" s="28" t="s">
        <v>26</v>
      </c>
      <c r="V10" s="28" t="s">
        <v>26</v>
      </c>
      <c r="W10" s="80">
        <v>0</v>
      </c>
      <c r="X10" s="28">
        <v>0</v>
      </c>
      <c r="Y10" s="28">
        <v>0.26747720000000003</v>
      </c>
      <c r="Z10" s="28">
        <v>0</v>
      </c>
      <c r="AA10" s="28">
        <v>0.42418099999999997</v>
      </c>
      <c r="AB10" s="28">
        <v>0.3083418</v>
      </c>
      <c r="AC10" s="28">
        <v>0</v>
      </c>
      <c r="AD10" s="20">
        <v>0</v>
      </c>
      <c r="AE10" s="41">
        <f t="shared" si="2"/>
        <v>69.165819999999997</v>
      </c>
      <c r="AF10" s="42">
        <f t="shared" si="3"/>
        <v>0</v>
      </c>
      <c r="AH10" s="44">
        <f t="shared" si="0"/>
        <v>9.5</v>
      </c>
      <c r="AI10" s="4" t="b">
        <f t="shared" si="1"/>
        <v>1</v>
      </c>
      <c r="AK10" s="61" t="s">
        <v>207</v>
      </c>
      <c r="AL10" s="74" t="s">
        <v>201</v>
      </c>
      <c r="AM10" s="15" t="s">
        <v>201</v>
      </c>
    </row>
    <row r="11" spans="1:41" x14ac:dyDescent="0.2">
      <c r="A11" s="19" t="s">
        <v>101</v>
      </c>
      <c r="B11" s="50">
        <v>9.5</v>
      </c>
      <c r="C11" s="32" t="s">
        <v>21</v>
      </c>
      <c r="D11" s="50">
        <v>2.6</v>
      </c>
      <c r="E11" s="32" t="s">
        <v>21</v>
      </c>
      <c r="F11" s="50">
        <v>2.7</v>
      </c>
      <c r="G11" s="32" t="s">
        <v>21</v>
      </c>
      <c r="H11" s="50">
        <v>2.5</v>
      </c>
      <c r="I11" s="32" t="s">
        <v>21</v>
      </c>
      <c r="J11" s="51">
        <v>1.7</v>
      </c>
      <c r="K11" s="45" t="s">
        <v>26</v>
      </c>
      <c r="L11" s="74" t="s">
        <v>22</v>
      </c>
      <c r="M11" s="15" t="s">
        <v>23</v>
      </c>
      <c r="N11" s="16">
        <v>4700</v>
      </c>
      <c r="O11" s="14">
        <v>0</v>
      </c>
      <c r="P11" s="17">
        <v>0</v>
      </c>
      <c r="Q11" s="17">
        <v>0</v>
      </c>
      <c r="R11" s="27">
        <v>0</v>
      </c>
      <c r="S11" s="28" t="s">
        <v>21</v>
      </c>
      <c r="T11" s="28" t="s">
        <v>21</v>
      </c>
      <c r="U11" s="28" t="s">
        <v>21</v>
      </c>
      <c r="V11" s="28" t="s">
        <v>32</v>
      </c>
      <c r="W11" s="80">
        <v>0</v>
      </c>
      <c r="X11" s="28">
        <v>2.276E-4</v>
      </c>
      <c r="Y11" s="28">
        <v>0.31026629999999999</v>
      </c>
      <c r="Z11" s="28">
        <v>0.1424994</v>
      </c>
      <c r="AA11" s="28">
        <v>4.18848E-2</v>
      </c>
      <c r="AB11" s="28">
        <v>0.50512179999999995</v>
      </c>
      <c r="AC11" s="28">
        <v>0</v>
      </c>
      <c r="AD11" s="20">
        <v>0</v>
      </c>
      <c r="AE11" s="41">
        <f t="shared" si="2"/>
        <v>35.215110000000003</v>
      </c>
      <c r="AF11" s="42">
        <f t="shared" si="3"/>
        <v>0</v>
      </c>
      <c r="AH11" s="44">
        <f t="shared" si="0"/>
        <v>9.5</v>
      </c>
      <c r="AI11" s="4" t="b">
        <f t="shared" si="1"/>
        <v>1</v>
      </c>
      <c r="AK11" s="61" t="s">
        <v>205</v>
      </c>
      <c r="AL11" s="77" t="s">
        <v>205</v>
      </c>
      <c r="AM11" s="63" t="s">
        <v>205</v>
      </c>
    </row>
    <row r="12" spans="1:41" x14ac:dyDescent="0.2">
      <c r="A12" s="19" t="s">
        <v>102</v>
      </c>
      <c r="B12" s="50">
        <v>9.5</v>
      </c>
      <c r="C12" s="32" t="s">
        <v>21</v>
      </c>
      <c r="D12" s="50">
        <v>2.5</v>
      </c>
      <c r="E12" s="32" t="s">
        <v>21</v>
      </c>
      <c r="F12" s="50">
        <v>2.4</v>
      </c>
      <c r="G12" s="32" t="s">
        <v>21</v>
      </c>
      <c r="H12" s="51">
        <v>2.2999999999999998</v>
      </c>
      <c r="I12" s="32" t="s">
        <v>26</v>
      </c>
      <c r="J12" s="50">
        <v>2.2999999999999998</v>
      </c>
      <c r="K12" s="45" t="s">
        <v>21</v>
      </c>
      <c r="L12" s="74" t="s">
        <v>28</v>
      </c>
      <c r="M12" s="15" t="s">
        <v>85</v>
      </c>
      <c r="N12" s="16">
        <v>1008</v>
      </c>
      <c r="O12" s="14">
        <v>0</v>
      </c>
      <c r="P12" s="17">
        <v>0</v>
      </c>
      <c r="Q12" s="17">
        <v>0</v>
      </c>
      <c r="R12" s="27">
        <v>0</v>
      </c>
      <c r="S12" s="28" t="s">
        <v>21</v>
      </c>
      <c r="T12" s="28" t="s">
        <v>21</v>
      </c>
      <c r="U12" s="28" t="s">
        <v>26</v>
      </c>
      <c r="V12" s="28" t="s">
        <v>26</v>
      </c>
      <c r="W12" s="80">
        <v>0</v>
      </c>
      <c r="X12" s="28">
        <v>0</v>
      </c>
      <c r="Y12" s="28">
        <v>0</v>
      </c>
      <c r="Z12" s="28">
        <v>0</v>
      </c>
      <c r="AA12" s="28">
        <v>0</v>
      </c>
      <c r="AB12" s="28">
        <v>0.77443609999999996</v>
      </c>
      <c r="AC12" s="28">
        <v>0.22556390000000001</v>
      </c>
      <c r="AD12" s="20">
        <v>0</v>
      </c>
      <c r="AE12" s="41">
        <f t="shared" si="2"/>
        <v>0</v>
      </c>
      <c r="AF12" s="42">
        <f t="shared" si="3"/>
        <v>22.55639</v>
      </c>
      <c r="AH12" s="44">
        <f t="shared" si="0"/>
        <v>9.5</v>
      </c>
      <c r="AI12" s="4" t="b">
        <f t="shared" si="1"/>
        <v>1</v>
      </c>
      <c r="AK12" s="61" t="s">
        <v>205</v>
      </c>
      <c r="AL12" s="77" t="s">
        <v>205</v>
      </c>
      <c r="AM12" s="15" t="s">
        <v>201</v>
      </c>
    </row>
    <row r="13" spans="1:41" x14ac:dyDescent="0.2">
      <c r="A13" s="19" t="s">
        <v>103</v>
      </c>
      <c r="B13" s="50">
        <v>9.3000000000000007</v>
      </c>
      <c r="C13" s="32" t="s">
        <v>21</v>
      </c>
      <c r="D13" s="51">
        <v>2.2999999999999998</v>
      </c>
      <c r="E13" s="32" t="s">
        <v>26</v>
      </c>
      <c r="F13" s="50">
        <v>2.5</v>
      </c>
      <c r="G13" s="32" t="s">
        <v>21</v>
      </c>
      <c r="H13" s="50">
        <v>2.5</v>
      </c>
      <c r="I13" s="32" t="s">
        <v>21</v>
      </c>
      <c r="J13" s="51">
        <v>2</v>
      </c>
      <c r="K13" s="45" t="s">
        <v>26</v>
      </c>
      <c r="L13" s="74" t="s">
        <v>28</v>
      </c>
      <c r="M13" s="15" t="s">
        <v>23</v>
      </c>
      <c r="N13" s="16">
        <v>4075</v>
      </c>
      <c r="O13" s="14" t="s">
        <v>38</v>
      </c>
      <c r="P13" s="17">
        <v>0</v>
      </c>
      <c r="Q13" s="17" t="s">
        <v>24</v>
      </c>
      <c r="R13" s="27" t="s">
        <v>25</v>
      </c>
      <c r="S13" s="28" t="s">
        <v>32</v>
      </c>
      <c r="T13" s="28" t="s">
        <v>32</v>
      </c>
      <c r="U13" s="28" t="s">
        <v>26</v>
      </c>
      <c r="V13" s="28" t="s">
        <v>32</v>
      </c>
      <c r="W13" s="80">
        <v>0</v>
      </c>
      <c r="X13" s="28">
        <v>0</v>
      </c>
      <c r="Y13" s="28">
        <v>0.57924850000000006</v>
      </c>
      <c r="Z13" s="28">
        <v>0.24757399999999999</v>
      </c>
      <c r="AA13" s="28">
        <v>5.8721099999999998E-2</v>
      </c>
      <c r="AB13" s="28">
        <v>0</v>
      </c>
      <c r="AC13" s="28">
        <v>0.101269</v>
      </c>
      <c r="AD13" s="20">
        <v>1.31874E-2</v>
      </c>
      <c r="AE13" s="41">
        <f t="shared" si="2"/>
        <v>63.796960000000006</v>
      </c>
      <c r="AF13" s="42">
        <f t="shared" si="3"/>
        <v>10.126899999999999</v>
      </c>
      <c r="AH13" s="44">
        <f t="shared" si="0"/>
        <v>9.3000000000000007</v>
      </c>
      <c r="AI13" s="4" t="b">
        <f t="shared" si="1"/>
        <v>1</v>
      </c>
      <c r="AK13" s="61" t="s">
        <v>207</v>
      </c>
      <c r="AL13" s="77" t="s">
        <v>207</v>
      </c>
      <c r="AM13" s="15" t="s">
        <v>201</v>
      </c>
    </row>
    <row r="14" spans="1:41" x14ac:dyDescent="0.2">
      <c r="A14" s="19" t="s">
        <v>104</v>
      </c>
      <c r="B14" s="50">
        <v>9.3000000000000007</v>
      </c>
      <c r="C14" s="32" t="s">
        <v>21</v>
      </c>
      <c r="D14" s="51">
        <v>2.2999999999999998</v>
      </c>
      <c r="E14" s="32" t="s">
        <v>26</v>
      </c>
      <c r="F14" s="50">
        <v>2.6</v>
      </c>
      <c r="G14" s="32" t="s">
        <v>21</v>
      </c>
      <c r="H14" s="50">
        <v>2.8</v>
      </c>
      <c r="I14" s="32" t="s">
        <v>21</v>
      </c>
      <c r="J14" s="51">
        <v>1.6</v>
      </c>
      <c r="K14" s="45" t="s">
        <v>26</v>
      </c>
      <c r="L14" s="74" t="s">
        <v>28</v>
      </c>
      <c r="M14" s="15" t="s">
        <v>85</v>
      </c>
      <c r="N14" s="16">
        <v>1301</v>
      </c>
      <c r="O14" s="14">
        <v>0</v>
      </c>
      <c r="P14" s="17">
        <v>0</v>
      </c>
      <c r="Q14" s="17" t="s">
        <v>24</v>
      </c>
      <c r="R14" s="27">
        <v>0</v>
      </c>
      <c r="S14" s="28" t="s">
        <v>26</v>
      </c>
      <c r="T14" s="28" t="s">
        <v>26</v>
      </c>
      <c r="U14" s="28" t="s">
        <v>26</v>
      </c>
      <c r="V14" s="28" t="s">
        <v>26</v>
      </c>
      <c r="W14" s="80">
        <v>0</v>
      </c>
      <c r="X14" s="28">
        <v>0</v>
      </c>
      <c r="Y14" s="28">
        <v>0</v>
      </c>
      <c r="Z14" s="28">
        <v>0</v>
      </c>
      <c r="AA14" s="28">
        <v>0</v>
      </c>
      <c r="AB14" s="28">
        <v>1</v>
      </c>
      <c r="AC14" s="28">
        <v>0</v>
      </c>
      <c r="AD14" s="20">
        <v>0</v>
      </c>
      <c r="AE14" s="41">
        <f t="shared" si="2"/>
        <v>0</v>
      </c>
      <c r="AF14" s="42">
        <f t="shared" si="3"/>
        <v>0</v>
      </c>
      <c r="AH14" s="44">
        <f t="shared" si="0"/>
        <v>9.3000000000000007</v>
      </c>
      <c r="AI14" s="4" t="b">
        <f t="shared" si="1"/>
        <v>1</v>
      </c>
      <c r="AK14" s="14" t="s">
        <v>201</v>
      </c>
      <c r="AL14" s="74" t="s">
        <v>201</v>
      </c>
      <c r="AM14" s="15" t="s">
        <v>201</v>
      </c>
    </row>
    <row r="15" spans="1:41" x14ac:dyDescent="0.2">
      <c r="A15" s="19" t="s">
        <v>105</v>
      </c>
      <c r="B15" s="50">
        <v>9.1999999999999993</v>
      </c>
      <c r="C15" s="32" t="s">
        <v>21</v>
      </c>
      <c r="D15" s="50">
        <v>2.4</v>
      </c>
      <c r="E15" s="32" t="s">
        <v>21</v>
      </c>
      <c r="F15" s="51">
        <v>2.2000000000000002</v>
      </c>
      <c r="G15" s="32" t="s">
        <v>26</v>
      </c>
      <c r="H15" s="50">
        <v>2.6</v>
      </c>
      <c r="I15" s="32" t="s">
        <v>21</v>
      </c>
      <c r="J15" s="51">
        <v>2</v>
      </c>
      <c r="K15" s="45" t="s">
        <v>26</v>
      </c>
      <c r="L15" s="74" t="s">
        <v>22</v>
      </c>
      <c r="M15" s="15" t="s">
        <v>23</v>
      </c>
      <c r="N15" s="16">
        <v>4600</v>
      </c>
      <c r="O15" s="14">
        <v>0</v>
      </c>
      <c r="P15" s="17">
        <v>0</v>
      </c>
      <c r="Q15" s="17">
        <v>0</v>
      </c>
      <c r="R15" s="27">
        <v>0</v>
      </c>
      <c r="S15" s="28" t="s">
        <v>26</v>
      </c>
      <c r="T15" s="28" t="s">
        <v>21</v>
      </c>
      <c r="U15" s="28" t="s">
        <v>26</v>
      </c>
      <c r="V15" s="28" t="s">
        <v>26</v>
      </c>
      <c r="W15" s="80">
        <v>9.0785099999999994E-2</v>
      </c>
      <c r="X15" s="28">
        <v>5.0263000000000002E-2</v>
      </c>
      <c r="Y15" s="28">
        <v>0.37950519999999999</v>
      </c>
      <c r="Z15" s="28">
        <v>0.14202219999999999</v>
      </c>
      <c r="AA15" s="28">
        <v>5.8449999999999995E-4</v>
      </c>
      <c r="AB15" s="28">
        <v>0.33684009999999998</v>
      </c>
      <c r="AC15" s="28">
        <v>0</v>
      </c>
      <c r="AD15" s="20">
        <v>0</v>
      </c>
      <c r="AE15" s="41">
        <f t="shared" si="2"/>
        <v>38.008969999999998</v>
      </c>
      <c r="AF15" s="42">
        <f t="shared" si="3"/>
        <v>0</v>
      </c>
      <c r="AH15" s="44">
        <f t="shared" si="0"/>
        <v>9.1999999999999993</v>
      </c>
      <c r="AI15" s="4" t="b">
        <f t="shared" si="1"/>
        <v>1</v>
      </c>
      <c r="AK15" s="14" t="s">
        <v>201</v>
      </c>
      <c r="AL15" s="78" t="s">
        <v>205</v>
      </c>
      <c r="AM15" s="15" t="s">
        <v>201</v>
      </c>
    </row>
    <row r="16" spans="1:41" x14ac:dyDescent="0.2">
      <c r="A16" s="129" t="s">
        <v>196</v>
      </c>
      <c r="B16" s="130"/>
      <c r="C16" s="130"/>
      <c r="D16" s="130"/>
      <c r="E16" s="130"/>
      <c r="F16" s="130"/>
      <c r="G16" s="130"/>
      <c r="H16" s="130"/>
      <c r="I16" s="130"/>
      <c r="J16" s="130"/>
      <c r="K16" s="130"/>
      <c r="L16" s="130"/>
      <c r="M16" s="130"/>
      <c r="N16" s="130"/>
      <c r="O16" s="130"/>
      <c r="P16" s="130"/>
      <c r="Q16" s="130"/>
      <c r="R16" s="130"/>
      <c r="S16" s="130"/>
      <c r="T16" s="130"/>
      <c r="U16" s="130"/>
      <c r="V16" s="130"/>
      <c r="W16" s="130"/>
      <c r="X16" s="130"/>
      <c r="Y16" s="130"/>
      <c r="Z16" s="130"/>
      <c r="AA16" s="130"/>
      <c r="AB16" s="130"/>
      <c r="AC16" s="130"/>
      <c r="AD16" s="130"/>
      <c r="AE16" s="130"/>
      <c r="AF16" s="130"/>
      <c r="AG16" s="130"/>
      <c r="AH16" s="130"/>
      <c r="AI16" s="130"/>
      <c r="AJ16" s="130"/>
      <c r="AK16" s="130"/>
      <c r="AL16" s="130"/>
      <c r="AM16" s="131"/>
    </row>
    <row r="17" spans="1:39" x14ac:dyDescent="0.2">
      <c r="A17" s="19" t="s">
        <v>106</v>
      </c>
      <c r="B17" s="51">
        <v>9.1</v>
      </c>
      <c r="C17" s="32" t="s">
        <v>26</v>
      </c>
      <c r="D17" s="51">
        <v>2</v>
      </c>
      <c r="E17" s="32" t="s">
        <v>26</v>
      </c>
      <c r="F17" s="51">
        <v>2</v>
      </c>
      <c r="G17" s="32" t="s">
        <v>26</v>
      </c>
      <c r="H17" s="50">
        <v>2.8</v>
      </c>
      <c r="I17" s="32" t="s">
        <v>21</v>
      </c>
      <c r="J17" s="50">
        <v>2.2999999999999998</v>
      </c>
      <c r="K17" s="45" t="s">
        <v>21</v>
      </c>
      <c r="L17" s="74" t="s">
        <v>22</v>
      </c>
      <c r="M17" s="15" t="s">
        <v>23</v>
      </c>
      <c r="N17" s="16">
        <v>580</v>
      </c>
      <c r="O17" s="14">
        <v>0</v>
      </c>
      <c r="P17" s="17" t="s">
        <v>30</v>
      </c>
      <c r="Q17" s="17" t="s">
        <v>24</v>
      </c>
      <c r="R17" s="27">
        <v>0</v>
      </c>
      <c r="S17" s="28" t="s">
        <v>26</v>
      </c>
      <c r="T17" s="28" t="s">
        <v>26</v>
      </c>
      <c r="U17" s="28" t="s">
        <v>21</v>
      </c>
      <c r="V17" s="28" t="s">
        <v>32</v>
      </c>
      <c r="W17" s="80">
        <v>0</v>
      </c>
      <c r="X17" s="28">
        <v>0</v>
      </c>
      <c r="Y17" s="28">
        <v>0.16998189999999999</v>
      </c>
      <c r="Z17" s="28">
        <v>0.82278479999999998</v>
      </c>
      <c r="AA17" s="28">
        <v>0</v>
      </c>
      <c r="AB17" s="28">
        <v>0</v>
      </c>
      <c r="AC17" s="28">
        <v>7.2332999999999998E-3</v>
      </c>
      <c r="AD17" s="20">
        <v>0</v>
      </c>
      <c r="AE17" s="41">
        <f t="shared" si="2"/>
        <v>16.998189999999997</v>
      </c>
      <c r="AF17" s="42">
        <f t="shared" si="3"/>
        <v>0.72333000000000003</v>
      </c>
      <c r="AH17" s="44">
        <f t="shared" si="0"/>
        <v>9.1</v>
      </c>
      <c r="AI17" s="4" t="b">
        <f t="shared" si="1"/>
        <v>1</v>
      </c>
      <c r="AK17" s="14" t="s">
        <v>201</v>
      </c>
      <c r="AL17" s="8" t="s">
        <v>201</v>
      </c>
      <c r="AM17" s="63" t="s">
        <v>205</v>
      </c>
    </row>
    <row r="18" spans="1:39" x14ac:dyDescent="0.2">
      <c r="A18" s="19" t="s">
        <v>107</v>
      </c>
      <c r="B18" s="51">
        <v>9.1</v>
      </c>
      <c r="C18" s="32" t="s">
        <v>26</v>
      </c>
      <c r="D18" s="50">
        <v>2.4</v>
      </c>
      <c r="E18" s="32" t="s">
        <v>21</v>
      </c>
      <c r="F18" s="50">
        <v>2.4</v>
      </c>
      <c r="G18" s="32" t="s">
        <v>21</v>
      </c>
      <c r="H18" s="51">
        <v>2.4</v>
      </c>
      <c r="I18" s="32" t="s">
        <v>26</v>
      </c>
      <c r="J18" s="51">
        <v>1.9</v>
      </c>
      <c r="K18" s="45" t="s">
        <v>26</v>
      </c>
      <c r="L18" s="74" t="s">
        <v>28</v>
      </c>
      <c r="M18" s="15" t="s">
        <v>23</v>
      </c>
      <c r="N18" s="16">
        <v>3700</v>
      </c>
      <c r="O18" s="14">
        <v>0</v>
      </c>
      <c r="P18" s="17" t="s">
        <v>30</v>
      </c>
      <c r="Q18" s="17" t="s">
        <v>24</v>
      </c>
      <c r="R18" s="27" t="s">
        <v>25</v>
      </c>
      <c r="S18" s="28" t="s">
        <v>26</v>
      </c>
      <c r="T18" s="28" t="s">
        <v>21</v>
      </c>
      <c r="U18" s="28" t="s">
        <v>26</v>
      </c>
      <c r="V18" s="28" t="s">
        <v>32</v>
      </c>
      <c r="W18" s="80">
        <v>0</v>
      </c>
      <c r="X18" s="28">
        <v>0.50404479999999996</v>
      </c>
      <c r="Y18" s="28">
        <v>9.2097100000000001E-2</v>
      </c>
      <c r="Z18" s="28">
        <v>0</v>
      </c>
      <c r="AA18" s="28">
        <v>0.4038581</v>
      </c>
      <c r="AB18" s="28">
        <v>0</v>
      </c>
      <c r="AC18" s="28">
        <v>0</v>
      </c>
      <c r="AD18" s="20">
        <v>0</v>
      </c>
      <c r="AE18" s="41">
        <f t="shared" si="2"/>
        <v>49.59552</v>
      </c>
      <c r="AF18" s="42">
        <f t="shared" si="3"/>
        <v>0</v>
      </c>
      <c r="AH18" s="44">
        <f t="shared" si="0"/>
        <v>9.1</v>
      </c>
      <c r="AI18" s="4" t="b">
        <f t="shared" si="1"/>
        <v>1</v>
      </c>
      <c r="AK18" s="14" t="s">
        <v>201</v>
      </c>
      <c r="AL18" s="77" t="s">
        <v>205</v>
      </c>
      <c r="AM18" s="15" t="s">
        <v>201</v>
      </c>
    </row>
    <row r="19" spans="1:39" x14ac:dyDescent="0.2">
      <c r="A19" s="19" t="s">
        <v>108</v>
      </c>
      <c r="B19" s="51">
        <v>9</v>
      </c>
      <c r="C19" s="32" t="s">
        <v>26</v>
      </c>
      <c r="D19" s="50">
        <v>2.7</v>
      </c>
      <c r="E19" s="32" t="s">
        <v>21</v>
      </c>
      <c r="F19" s="51">
        <v>2</v>
      </c>
      <c r="G19" s="32" t="s">
        <v>26</v>
      </c>
      <c r="H19" s="51">
        <v>2.4</v>
      </c>
      <c r="I19" s="32" t="s">
        <v>26</v>
      </c>
      <c r="J19" s="51">
        <v>1.9</v>
      </c>
      <c r="K19" s="45" t="s">
        <v>26</v>
      </c>
      <c r="L19" s="74" t="s">
        <v>22</v>
      </c>
      <c r="M19" s="15" t="s">
        <v>23</v>
      </c>
      <c r="N19" s="16">
        <v>4861</v>
      </c>
      <c r="O19" s="14" t="s">
        <v>38</v>
      </c>
      <c r="P19" s="17">
        <v>0</v>
      </c>
      <c r="Q19" s="17" t="s">
        <v>24</v>
      </c>
      <c r="R19" s="27">
        <v>0</v>
      </c>
      <c r="S19" s="28" t="s">
        <v>21</v>
      </c>
      <c r="T19" s="28" t="s">
        <v>21</v>
      </c>
      <c r="U19" s="28" t="s">
        <v>26</v>
      </c>
      <c r="V19" s="28" t="s">
        <v>26</v>
      </c>
      <c r="W19" s="80">
        <v>0</v>
      </c>
      <c r="X19" s="28">
        <v>5.5392999999999998E-2</v>
      </c>
      <c r="Y19" s="28">
        <v>0.55434779999999995</v>
      </c>
      <c r="Z19" s="28">
        <v>0</v>
      </c>
      <c r="AA19" s="28">
        <v>8.8837799999999995E-2</v>
      </c>
      <c r="AB19" s="28">
        <v>0.30142140000000001</v>
      </c>
      <c r="AC19" s="28">
        <v>0</v>
      </c>
      <c r="AD19" s="20">
        <v>0</v>
      </c>
      <c r="AE19" s="41">
        <f t="shared" si="2"/>
        <v>64.318559999999991</v>
      </c>
      <c r="AF19" s="42">
        <f t="shared" si="3"/>
        <v>0</v>
      </c>
      <c r="AH19" s="44">
        <f t="shared" si="0"/>
        <v>9</v>
      </c>
      <c r="AI19" s="4" t="b">
        <f t="shared" si="1"/>
        <v>1</v>
      </c>
      <c r="AK19" s="61" t="s">
        <v>205</v>
      </c>
      <c r="AL19" s="77" t="s">
        <v>205</v>
      </c>
      <c r="AM19" s="15" t="s">
        <v>201</v>
      </c>
    </row>
    <row r="20" spans="1:39" x14ac:dyDescent="0.2">
      <c r="A20" s="19" t="s">
        <v>109</v>
      </c>
      <c r="B20" s="51">
        <v>9</v>
      </c>
      <c r="C20" s="32" t="s">
        <v>26</v>
      </c>
      <c r="D20" s="51">
        <v>2</v>
      </c>
      <c r="E20" s="32" t="s">
        <v>26</v>
      </c>
      <c r="F20" s="51">
        <v>2.1</v>
      </c>
      <c r="G20" s="32" t="s">
        <v>26</v>
      </c>
      <c r="H20" s="50">
        <v>2.6</v>
      </c>
      <c r="I20" s="32" t="s">
        <v>21</v>
      </c>
      <c r="J20" s="50">
        <v>2.2999999999999998</v>
      </c>
      <c r="K20" s="45" t="s">
        <v>21</v>
      </c>
      <c r="L20" s="74" t="s">
        <v>28</v>
      </c>
      <c r="M20" s="15" t="s">
        <v>23</v>
      </c>
      <c r="N20" s="16">
        <v>3800</v>
      </c>
      <c r="O20" s="14">
        <v>0</v>
      </c>
      <c r="P20" s="17">
        <v>0</v>
      </c>
      <c r="Q20" s="17">
        <v>0</v>
      </c>
      <c r="R20" s="27">
        <v>0</v>
      </c>
      <c r="S20" s="28" t="s">
        <v>32</v>
      </c>
      <c r="T20" s="28" t="s">
        <v>21</v>
      </c>
      <c r="U20" s="28" t="s">
        <v>21</v>
      </c>
      <c r="V20" s="28" t="s">
        <v>32</v>
      </c>
      <c r="W20" s="80">
        <v>0</v>
      </c>
      <c r="X20" s="28">
        <v>0</v>
      </c>
      <c r="Y20" s="28">
        <v>9.4476699999999997E-2</v>
      </c>
      <c r="Z20" s="28">
        <v>0.90261630000000004</v>
      </c>
      <c r="AA20" s="28">
        <v>0</v>
      </c>
      <c r="AB20" s="28">
        <v>0</v>
      </c>
      <c r="AC20" s="28">
        <v>2.9069999999999999E-3</v>
      </c>
      <c r="AD20" s="20">
        <v>0</v>
      </c>
      <c r="AE20" s="41">
        <f t="shared" si="2"/>
        <v>9.4476700000000005</v>
      </c>
      <c r="AF20" s="42">
        <f t="shared" si="3"/>
        <v>0.29069999999999996</v>
      </c>
      <c r="AH20" s="44">
        <f t="shared" si="0"/>
        <v>9</v>
      </c>
      <c r="AI20" s="4" t="b">
        <f t="shared" si="1"/>
        <v>1</v>
      </c>
      <c r="AK20" s="61" t="s">
        <v>207</v>
      </c>
      <c r="AL20" s="77" t="s">
        <v>205</v>
      </c>
      <c r="AM20" s="63" t="s">
        <v>205</v>
      </c>
    </row>
    <row r="21" spans="1:39" x14ac:dyDescent="0.2">
      <c r="A21" s="19" t="s">
        <v>110</v>
      </c>
      <c r="B21" s="51">
        <v>8.9</v>
      </c>
      <c r="C21" s="32" t="s">
        <v>26</v>
      </c>
      <c r="D21" s="50">
        <v>2.7</v>
      </c>
      <c r="E21" s="32" t="s">
        <v>21</v>
      </c>
      <c r="F21" s="51">
        <v>2.2000000000000002</v>
      </c>
      <c r="G21" s="32" t="s">
        <v>26</v>
      </c>
      <c r="H21" s="51">
        <v>2.2999999999999998</v>
      </c>
      <c r="I21" s="32" t="s">
        <v>26</v>
      </c>
      <c r="J21" s="51">
        <v>1.7</v>
      </c>
      <c r="K21" s="45" t="s">
        <v>26</v>
      </c>
      <c r="L21" s="74" t="s">
        <v>22</v>
      </c>
      <c r="M21" s="15" t="s">
        <v>23</v>
      </c>
      <c r="N21" s="16">
        <v>4167</v>
      </c>
      <c r="O21" s="14">
        <v>0</v>
      </c>
      <c r="P21" s="17">
        <v>0</v>
      </c>
      <c r="Q21" s="17">
        <v>0</v>
      </c>
      <c r="R21" s="27">
        <v>0</v>
      </c>
      <c r="S21" s="28" t="s">
        <v>26</v>
      </c>
      <c r="T21" s="28" t="s">
        <v>32</v>
      </c>
      <c r="U21" s="28" t="s">
        <v>26</v>
      </c>
      <c r="V21" s="28" t="s">
        <v>21</v>
      </c>
      <c r="W21" s="80">
        <v>0</v>
      </c>
      <c r="X21" s="28">
        <v>0</v>
      </c>
      <c r="Y21" s="28">
        <v>0.41398109999999999</v>
      </c>
      <c r="Z21" s="28">
        <v>0</v>
      </c>
      <c r="AA21" s="28">
        <v>9.2417100000000002E-2</v>
      </c>
      <c r="AB21" s="28">
        <v>0.49360189999999998</v>
      </c>
      <c r="AC21" s="28">
        <v>0</v>
      </c>
      <c r="AD21" s="20">
        <v>0</v>
      </c>
      <c r="AE21" s="41">
        <f t="shared" si="2"/>
        <v>50.63982</v>
      </c>
      <c r="AF21" s="42">
        <f t="shared" si="3"/>
        <v>0</v>
      </c>
      <c r="AH21" s="44">
        <f t="shared" si="0"/>
        <v>8.9</v>
      </c>
      <c r="AI21" s="4" t="b">
        <f t="shared" si="1"/>
        <v>1</v>
      </c>
      <c r="AK21" s="14" t="s">
        <v>201</v>
      </c>
      <c r="AL21" s="77" t="s">
        <v>207</v>
      </c>
      <c r="AM21" s="15" t="s">
        <v>201</v>
      </c>
    </row>
    <row r="22" spans="1:39" x14ac:dyDescent="0.2">
      <c r="A22" s="19" t="s">
        <v>111</v>
      </c>
      <c r="B22" s="51">
        <v>8.6</v>
      </c>
      <c r="C22" s="32" t="s">
        <v>26</v>
      </c>
      <c r="D22" s="51">
        <v>1.9</v>
      </c>
      <c r="E22" s="32" t="s">
        <v>26</v>
      </c>
      <c r="F22" s="50">
        <v>2.4</v>
      </c>
      <c r="G22" s="32" t="s">
        <v>21</v>
      </c>
      <c r="H22" s="51">
        <v>2.2999999999999998</v>
      </c>
      <c r="I22" s="32" t="s">
        <v>26</v>
      </c>
      <c r="J22" s="51">
        <v>2</v>
      </c>
      <c r="K22" s="45" t="s">
        <v>26</v>
      </c>
      <c r="L22" s="74" t="s">
        <v>22</v>
      </c>
      <c r="M22" s="15" t="s">
        <v>23</v>
      </c>
      <c r="N22" s="16">
        <v>2570</v>
      </c>
      <c r="O22" s="14" t="s">
        <v>38</v>
      </c>
      <c r="P22" s="17">
        <v>0</v>
      </c>
      <c r="Q22" s="17">
        <v>0</v>
      </c>
      <c r="R22" s="27">
        <v>0</v>
      </c>
      <c r="S22" s="28" t="s">
        <v>32</v>
      </c>
      <c r="T22" s="28" t="s">
        <v>32</v>
      </c>
      <c r="U22" s="28" t="s">
        <v>32</v>
      </c>
      <c r="V22" s="28" t="s">
        <v>26</v>
      </c>
      <c r="W22" s="80">
        <v>0</v>
      </c>
      <c r="X22" s="28">
        <v>0</v>
      </c>
      <c r="Y22" s="28">
        <v>0.37743189999999999</v>
      </c>
      <c r="Z22" s="28">
        <v>0</v>
      </c>
      <c r="AA22" s="28">
        <v>0</v>
      </c>
      <c r="AB22" s="28">
        <v>0.62256809999999996</v>
      </c>
      <c r="AC22" s="28">
        <v>0</v>
      </c>
      <c r="AD22" s="20">
        <v>0</v>
      </c>
      <c r="AE22" s="41">
        <f t="shared" si="2"/>
        <v>37.743189999999998</v>
      </c>
      <c r="AF22" s="42">
        <f t="shared" si="3"/>
        <v>0</v>
      </c>
      <c r="AH22" s="44">
        <f t="shared" si="0"/>
        <v>8.6</v>
      </c>
      <c r="AI22" s="4" t="b">
        <f t="shared" si="1"/>
        <v>1</v>
      </c>
      <c r="AK22" s="61" t="s">
        <v>207</v>
      </c>
      <c r="AL22" s="77" t="s">
        <v>207</v>
      </c>
      <c r="AM22" s="63" t="s">
        <v>207</v>
      </c>
    </row>
    <row r="23" spans="1:39" x14ac:dyDescent="0.2">
      <c r="A23" s="19" t="s">
        <v>112</v>
      </c>
      <c r="B23" s="51">
        <v>8.6</v>
      </c>
      <c r="C23" s="32" t="s">
        <v>26</v>
      </c>
      <c r="D23" s="51">
        <v>2</v>
      </c>
      <c r="E23" s="32" t="s">
        <v>26</v>
      </c>
      <c r="F23" s="51">
        <v>2.1</v>
      </c>
      <c r="G23" s="32" t="s">
        <v>26</v>
      </c>
      <c r="H23" s="50">
        <v>2.5</v>
      </c>
      <c r="I23" s="32" t="s">
        <v>21</v>
      </c>
      <c r="J23" s="51">
        <v>2</v>
      </c>
      <c r="K23" s="45" t="s">
        <v>26</v>
      </c>
      <c r="L23" s="74" t="s">
        <v>22</v>
      </c>
      <c r="M23" s="15" t="s">
        <v>23</v>
      </c>
      <c r="N23" s="16">
        <v>2033</v>
      </c>
      <c r="O23" s="14">
        <v>0</v>
      </c>
      <c r="P23" s="17">
        <v>0</v>
      </c>
      <c r="Q23" s="17">
        <v>0</v>
      </c>
      <c r="R23" s="27">
        <v>0</v>
      </c>
      <c r="S23" s="28" t="s">
        <v>32</v>
      </c>
      <c r="T23" s="28" t="s">
        <v>32</v>
      </c>
      <c r="U23" s="28" t="s">
        <v>26</v>
      </c>
      <c r="V23" s="28" t="s">
        <v>26</v>
      </c>
      <c r="W23" s="80">
        <v>0.60232439999999998</v>
      </c>
      <c r="X23" s="28">
        <v>0</v>
      </c>
      <c r="Y23" s="28">
        <v>0.12834770000000001</v>
      </c>
      <c r="Z23" s="28">
        <v>0</v>
      </c>
      <c r="AA23" s="28">
        <v>0</v>
      </c>
      <c r="AB23" s="28">
        <v>0.26932790000000001</v>
      </c>
      <c r="AC23" s="28">
        <v>0</v>
      </c>
      <c r="AD23" s="20">
        <v>0</v>
      </c>
      <c r="AE23" s="41">
        <f t="shared" si="2"/>
        <v>12.834770000000001</v>
      </c>
      <c r="AF23" s="42">
        <f t="shared" si="3"/>
        <v>0</v>
      </c>
      <c r="AH23" s="44">
        <f t="shared" si="0"/>
        <v>8.6</v>
      </c>
      <c r="AI23" s="4" t="b">
        <f t="shared" si="1"/>
        <v>1</v>
      </c>
      <c r="AK23" s="61" t="s">
        <v>207</v>
      </c>
      <c r="AL23" s="77" t="s">
        <v>207</v>
      </c>
      <c r="AM23" s="15" t="s">
        <v>201</v>
      </c>
    </row>
    <row r="24" spans="1:39" x14ac:dyDescent="0.2">
      <c r="A24" s="19" t="s">
        <v>113</v>
      </c>
      <c r="B24" s="51">
        <v>8.6</v>
      </c>
      <c r="C24" s="32" t="s">
        <v>26</v>
      </c>
      <c r="D24" s="51">
        <v>2</v>
      </c>
      <c r="E24" s="32" t="s">
        <v>26</v>
      </c>
      <c r="F24" s="51">
        <v>2.2999999999999998</v>
      </c>
      <c r="G24" s="32" t="s">
        <v>26</v>
      </c>
      <c r="H24" s="51">
        <v>2.4</v>
      </c>
      <c r="I24" s="32" t="s">
        <v>26</v>
      </c>
      <c r="J24" s="51">
        <v>1.9</v>
      </c>
      <c r="K24" s="45" t="s">
        <v>26</v>
      </c>
      <c r="L24" s="74" t="s">
        <v>22</v>
      </c>
      <c r="M24" s="15" t="s">
        <v>23</v>
      </c>
      <c r="N24" s="16">
        <v>5000</v>
      </c>
      <c r="O24" s="14">
        <v>0</v>
      </c>
      <c r="P24" s="17" t="s">
        <v>30</v>
      </c>
      <c r="Q24" s="17">
        <v>0</v>
      </c>
      <c r="R24" s="27">
        <v>0</v>
      </c>
      <c r="S24" s="28" t="s">
        <v>26</v>
      </c>
      <c r="T24" s="28" t="s">
        <v>26</v>
      </c>
      <c r="U24" s="28" t="s">
        <v>32</v>
      </c>
      <c r="V24" s="28" t="s">
        <v>21</v>
      </c>
      <c r="W24" s="80">
        <v>0</v>
      </c>
      <c r="X24" s="28">
        <v>5.5643900000000003E-2</v>
      </c>
      <c r="Y24" s="28">
        <v>0.46025440000000001</v>
      </c>
      <c r="Z24" s="28">
        <v>3.4181200000000002E-2</v>
      </c>
      <c r="AA24" s="28">
        <v>5.3855300000000002E-2</v>
      </c>
      <c r="AB24" s="28">
        <v>0.28835450000000001</v>
      </c>
      <c r="AC24" s="28">
        <v>0.100159</v>
      </c>
      <c r="AD24" s="20">
        <v>7.5516999999999997E-3</v>
      </c>
      <c r="AE24" s="41">
        <f t="shared" si="2"/>
        <v>51.410969999999999</v>
      </c>
      <c r="AF24" s="42">
        <f t="shared" si="3"/>
        <v>10.0159</v>
      </c>
      <c r="AH24" s="44">
        <f t="shared" si="0"/>
        <v>8.6</v>
      </c>
      <c r="AI24" s="4" t="b">
        <f t="shared" si="1"/>
        <v>1</v>
      </c>
      <c r="AK24" s="14" t="s">
        <v>201</v>
      </c>
      <c r="AL24" s="74" t="s">
        <v>201</v>
      </c>
      <c r="AM24" s="63" t="s">
        <v>207</v>
      </c>
    </row>
    <row r="25" spans="1:39" x14ac:dyDescent="0.2">
      <c r="A25" s="19" t="s">
        <v>114</v>
      </c>
      <c r="B25" s="51">
        <v>8.5</v>
      </c>
      <c r="C25" s="32" t="s">
        <v>26</v>
      </c>
      <c r="D25" s="51">
        <v>1.9</v>
      </c>
      <c r="E25" s="32" t="s">
        <v>26</v>
      </c>
      <c r="F25" s="52">
        <v>1.9</v>
      </c>
      <c r="G25" s="32" t="s">
        <v>32</v>
      </c>
      <c r="H25" s="51">
        <v>2.4</v>
      </c>
      <c r="I25" s="32" t="s">
        <v>26</v>
      </c>
      <c r="J25" s="50">
        <v>2.2999999999999998</v>
      </c>
      <c r="K25" s="45" t="s">
        <v>21</v>
      </c>
      <c r="L25" s="74" t="s">
        <v>22</v>
      </c>
      <c r="M25" s="15" t="s">
        <v>85</v>
      </c>
      <c r="N25" s="16">
        <v>3015</v>
      </c>
      <c r="O25" s="14">
        <v>0</v>
      </c>
      <c r="P25" s="17">
        <v>0</v>
      </c>
      <c r="Q25" s="17">
        <v>0</v>
      </c>
      <c r="R25" s="27">
        <v>0</v>
      </c>
      <c r="S25" s="28" t="s">
        <v>21</v>
      </c>
      <c r="T25" s="28" t="s">
        <v>21</v>
      </c>
      <c r="U25" s="28" t="s">
        <v>26</v>
      </c>
      <c r="V25" s="28" t="s">
        <v>32</v>
      </c>
      <c r="W25" s="80">
        <v>0</v>
      </c>
      <c r="X25" s="28">
        <v>4.32173E-2</v>
      </c>
      <c r="Y25" s="28">
        <v>0.13365350000000001</v>
      </c>
      <c r="Z25" s="28">
        <v>6.0824299999999998E-2</v>
      </c>
      <c r="AA25" s="28">
        <v>0.13725490000000001</v>
      </c>
      <c r="AB25" s="28">
        <v>0.51420569999999999</v>
      </c>
      <c r="AC25" s="28">
        <v>0.11084430000000001</v>
      </c>
      <c r="AD25" s="20">
        <v>0</v>
      </c>
      <c r="AE25" s="41">
        <f t="shared" si="2"/>
        <v>27.090840000000004</v>
      </c>
      <c r="AF25" s="42">
        <f t="shared" si="3"/>
        <v>11.084430000000001</v>
      </c>
      <c r="AH25" s="44">
        <f t="shared" si="0"/>
        <v>8.5</v>
      </c>
      <c r="AI25" s="4" t="b">
        <f t="shared" si="1"/>
        <v>1</v>
      </c>
      <c r="AK25" s="61" t="s">
        <v>205</v>
      </c>
      <c r="AL25" s="77" t="s">
        <v>205</v>
      </c>
      <c r="AM25" s="15" t="s">
        <v>201</v>
      </c>
    </row>
    <row r="26" spans="1:39" x14ac:dyDescent="0.2">
      <c r="A26" s="19" t="s">
        <v>115</v>
      </c>
      <c r="B26" s="51">
        <v>8.4</v>
      </c>
      <c r="C26" s="32" t="s">
        <v>26</v>
      </c>
      <c r="D26" s="50">
        <v>2.4</v>
      </c>
      <c r="E26" s="32" t="s">
        <v>21</v>
      </c>
      <c r="F26" s="51">
        <v>2.2999999999999998</v>
      </c>
      <c r="G26" s="32" t="s">
        <v>26</v>
      </c>
      <c r="H26" s="52">
        <v>1.8</v>
      </c>
      <c r="I26" s="32" t="s">
        <v>32</v>
      </c>
      <c r="J26" s="51">
        <v>1.9</v>
      </c>
      <c r="K26" s="45" t="s">
        <v>26</v>
      </c>
      <c r="L26" s="74" t="s">
        <v>22</v>
      </c>
      <c r="M26" s="15" t="s">
        <v>85</v>
      </c>
      <c r="N26" s="16">
        <v>1244</v>
      </c>
      <c r="O26" s="14">
        <v>0</v>
      </c>
      <c r="P26" s="17">
        <v>0</v>
      </c>
      <c r="Q26" s="17">
        <v>0</v>
      </c>
      <c r="R26" s="27">
        <v>0</v>
      </c>
      <c r="S26" s="28" t="s">
        <v>21</v>
      </c>
      <c r="T26" s="28" t="s">
        <v>21</v>
      </c>
      <c r="U26" s="28" t="s">
        <v>26</v>
      </c>
      <c r="V26" s="28" t="s">
        <v>26</v>
      </c>
      <c r="W26" s="80">
        <v>0</v>
      </c>
      <c r="X26" s="28">
        <v>0</v>
      </c>
      <c r="Y26" s="28">
        <v>0</v>
      </c>
      <c r="Z26" s="28">
        <v>0</v>
      </c>
      <c r="AA26" s="28">
        <v>0</v>
      </c>
      <c r="AB26" s="28">
        <v>0.75770550000000003</v>
      </c>
      <c r="AC26" s="28">
        <v>0.2422945</v>
      </c>
      <c r="AD26" s="20">
        <v>0</v>
      </c>
      <c r="AE26" s="41">
        <f t="shared" si="2"/>
        <v>0</v>
      </c>
      <c r="AF26" s="42">
        <f t="shared" si="3"/>
        <v>24.22945</v>
      </c>
      <c r="AH26" s="44">
        <f t="shared" si="0"/>
        <v>8.3999999999999986</v>
      </c>
      <c r="AI26" s="4" t="b">
        <f t="shared" si="1"/>
        <v>1</v>
      </c>
      <c r="AK26" s="61" t="s">
        <v>205</v>
      </c>
      <c r="AL26" s="77" t="s">
        <v>205</v>
      </c>
      <c r="AM26" s="15" t="s">
        <v>201</v>
      </c>
    </row>
    <row r="27" spans="1:39" x14ac:dyDescent="0.2">
      <c r="A27" s="19" t="s">
        <v>116</v>
      </c>
      <c r="B27" s="51">
        <v>8.4</v>
      </c>
      <c r="C27" s="32" t="s">
        <v>26</v>
      </c>
      <c r="D27" s="51">
        <v>2.2999999999999998</v>
      </c>
      <c r="E27" s="32" t="s">
        <v>26</v>
      </c>
      <c r="F27" s="51">
        <v>2.1</v>
      </c>
      <c r="G27" s="32" t="s">
        <v>26</v>
      </c>
      <c r="H27" s="51">
        <v>2.4</v>
      </c>
      <c r="I27" s="32" t="s">
        <v>26</v>
      </c>
      <c r="J27" s="51">
        <v>1.6</v>
      </c>
      <c r="K27" s="45" t="s">
        <v>26</v>
      </c>
      <c r="L27" s="74" t="s">
        <v>22</v>
      </c>
      <c r="M27" s="15" t="s">
        <v>23</v>
      </c>
      <c r="N27" s="16">
        <v>2785</v>
      </c>
      <c r="O27" s="14">
        <v>0</v>
      </c>
      <c r="P27" s="17">
        <v>0</v>
      </c>
      <c r="Q27" s="17">
        <v>0</v>
      </c>
      <c r="R27" s="27">
        <v>0</v>
      </c>
      <c r="S27" s="28" t="s">
        <v>32</v>
      </c>
      <c r="T27" s="28" t="s">
        <v>32</v>
      </c>
      <c r="U27" s="28" t="s">
        <v>32</v>
      </c>
      <c r="V27" s="28" t="s">
        <v>21</v>
      </c>
      <c r="W27" s="80">
        <v>0</v>
      </c>
      <c r="X27" s="28">
        <v>0</v>
      </c>
      <c r="Y27" s="28">
        <v>0.32718239999999998</v>
      </c>
      <c r="Z27" s="28">
        <v>0</v>
      </c>
      <c r="AA27" s="28">
        <v>6.3875100000000004E-2</v>
      </c>
      <c r="AB27" s="28">
        <v>0.49964510000000001</v>
      </c>
      <c r="AC27" s="28">
        <v>0.1092974</v>
      </c>
      <c r="AD27" s="20">
        <v>0</v>
      </c>
      <c r="AE27" s="41">
        <f t="shared" si="2"/>
        <v>39.10575</v>
      </c>
      <c r="AF27" s="42">
        <f t="shared" si="3"/>
        <v>10.929740000000001</v>
      </c>
      <c r="AH27" s="44">
        <f t="shared" si="0"/>
        <v>8.4</v>
      </c>
      <c r="AI27" s="4" t="b">
        <f t="shared" si="1"/>
        <v>1</v>
      </c>
      <c r="AK27" s="61" t="s">
        <v>207</v>
      </c>
      <c r="AL27" s="77" t="s">
        <v>207</v>
      </c>
      <c r="AM27" s="63" t="s">
        <v>207</v>
      </c>
    </row>
    <row r="28" spans="1:39" x14ac:dyDescent="0.2">
      <c r="A28" s="19" t="s">
        <v>117</v>
      </c>
      <c r="B28" s="51">
        <v>8.1999999999999993</v>
      </c>
      <c r="C28" s="32" t="s">
        <v>26</v>
      </c>
      <c r="D28" s="51">
        <v>1.9</v>
      </c>
      <c r="E28" s="32" t="s">
        <v>26</v>
      </c>
      <c r="F28" s="50">
        <v>2.5</v>
      </c>
      <c r="G28" s="32" t="s">
        <v>21</v>
      </c>
      <c r="H28" s="51">
        <v>2.2999999999999998</v>
      </c>
      <c r="I28" s="32" t="s">
        <v>26</v>
      </c>
      <c r="J28" s="52">
        <v>1.5</v>
      </c>
      <c r="K28" s="45" t="s">
        <v>32</v>
      </c>
      <c r="L28" s="74" t="s">
        <v>28</v>
      </c>
      <c r="M28" s="15" t="s">
        <v>23</v>
      </c>
      <c r="N28" s="16">
        <v>4332</v>
      </c>
      <c r="O28" s="14">
        <v>0</v>
      </c>
      <c r="P28" s="17">
        <v>0</v>
      </c>
      <c r="Q28" s="17" t="s">
        <v>24</v>
      </c>
      <c r="R28" s="27">
        <v>0</v>
      </c>
      <c r="S28" s="28" t="s">
        <v>26</v>
      </c>
      <c r="T28" s="28" t="s">
        <v>26</v>
      </c>
      <c r="U28" s="28" t="s">
        <v>26</v>
      </c>
      <c r="V28" s="28" t="s">
        <v>32</v>
      </c>
      <c r="W28" s="80">
        <v>0</v>
      </c>
      <c r="X28" s="28">
        <v>0</v>
      </c>
      <c r="Y28" s="28">
        <v>0.69080920000000001</v>
      </c>
      <c r="Z28" s="28">
        <v>0</v>
      </c>
      <c r="AA28" s="28">
        <v>0.1573427</v>
      </c>
      <c r="AB28" s="28">
        <v>0.15184819999999999</v>
      </c>
      <c r="AC28" s="28">
        <v>0</v>
      </c>
      <c r="AD28" s="20">
        <v>0</v>
      </c>
      <c r="AE28" s="41">
        <f t="shared" si="2"/>
        <v>84.815190000000001</v>
      </c>
      <c r="AF28" s="42">
        <f t="shared" si="3"/>
        <v>0</v>
      </c>
      <c r="AH28" s="44">
        <f t="shared" si="0"/>
        <v>8.1999999999999993</v>
      </c>
      <c r="AI28" s="4" t="b">
        <f t="shared" si="1"/>
        <v>1</v>
      </c>
      <c r="AK28" s="14" t="s">
        <v>201</v>
      </c>
      <c r="AL28" s="74" t="s">
        <v>201</v>
      </c>
      <c r="AM28" s="15" t="s">
        <v>201</v>
      </c>
    </row>
    <row r="29" spans="1:39" x14ac:dyDescent="0.2">
      <c r="A29" s="19" t="s">
        <v>118</v>
      </c>
      <c r="B29" s="51">
        <v>8.1</v>
      </c>
      <c r="C29" s="32" t="s">
        <v>26</v>
      </c>
      <c r="D29" s="51">
        <v>1.9</v>
      </c>
      <c r="E29" s="32" t="s">
        <v>26</v>
      </c>
      <c r="F29" s="51">
        <v>2.2999999999999998</v>
      </c>
      <c r="G29" s="32" t="s">
        <v>26</v>
      </c>
      <c r="H29" s="51">
        <v>2.2999999999999998</v>
      </c>
      <c r="I29" s="32" t="s">
        <v>26</v>
      </c>
      <c r="J29" s="51">
        <v>1.6</v>
      </c>
      <c r="K29" s="45" t="s">
        <v>26</v>
      </c>
      <c r="L29" s="74" t="s">
        <v>22</v>
      </c>
      <c r="M29" s="15" t="s">
        <v>23</v>
      </c>
      <c r="N29" s="16">
        <v>3075</v>
      </c>
      <c r="O29" s="14">
        <v>0</v>
      </c>
      <c r="P29" s="17" t="s">
        <v>30</v>
      </c>
      <c r="Q29" s="17">
        <v>0</v>
      </c>
      <c r="R29" s="27">
        <v>0</v>
      </c>
      <c r="S29" s="28" t="s">
        <v>32</v>
      </c>
      <c r="T29" s="28" t="s">
        <v>32</v>
      </c>
      <c r="U29" s="28" t="s">
        <v>26</v>
      </c>
      <c r="V29" s="28" t="s">
        <v>32</v>
      </c>
      <c r="W29" s="80">
        <v>0.11572499999999999</v>
      </c>
      <c r="X29" s="28">
        <v>0</v>
      </c>
      <c r="Y29" s="28">
        <v>0.54390740000000004</v>
      </c>
      <c r="Z29" s="28">
        <v>1.12321E-2</v>
      </c>
      <c r="AA29" s="28">
        <v>0.1773315</v>
      </c>
      <c r="AB29" s="28">
        <v>0.15180399999999999</v>
      </c>
      <c r="AC29" s="28">
        <v>0</v>
      </c>
      <c r="AD29" s="20">
        <v>0</v>
      </c>
      <c r="AE29" s="41">
        <f t="shared" si="2"/>
        <v>72.123890000000003</v>
      </c>
      <c r="AF29" s="42">
        <f t="shared" si="3"/>
        <v>0</v>
      </c>
      <c r="AH29" s="44">
        <f t="shared" si="0"/>
        <v>8.1</v>
      </c>
      <c r="AI29" s="4" t="b">
        <f t="shared" si="1"/>
        <v>1</v>
      </c>
      <c r="AK29" s="61" t="s">
        <v>207</v>
      </c>
      <c r="AL29" s="77" t="s">
        <v>207</v>
      </c>
      <c r="AM29" s="15" t="s">
        <v>201</v>
      </c>
    </row>
    <row r="30" spans="1:39" x14ac:dyDescent="0.2">
      <c r="A30" s="19" t="s">
        <v>119</v>
      </c>
      <c r="B30" s="51">
        <v>8.1</v>
      </c>
      <c r="C30" s="32" t="s">
        <v>26</v>
      </c>
      <c r="D30" s="51">
        <v>2.2000000000000002</v>
      </c>
      <c r="E30" s="32" t="s">
        <v>26</v>
      </c>
      <c r="F30" s="51">
        <v>2.1</v>
      </c>
      <c r="G30" s="32" t="s">
        <v>26</v>
      </c>
      <c r="H30" s="51">
        <v>2.1</v>
      </c>
      <c r="I30" s="32" t="s">
        <v>26</v>
      </c>
      <c r="J30" s="51">
        <v>1.7</v>
      </c>
      <c r="K30" s="45" t="s">
        <v>26</v>
      </c>
      <c r="L30" s="74" t="s">
        <v>22</v>
      </c>
      <c r="M30" s="15" t="s">
        <v>23</v>
      </c>
      <c r="N30" s="16">
        <v>4590</v>
      </c>
      <c r="O30" s="14" t="s">
        <v>38</v>
      </c>
      <c r="P30" s="17">
        <v>0</v>
      </c>
      <c r="Q30" s="17">
        <v>0</v>
      </c>
      <c r="R30" s="27">
        <v>0</v>
      </c>
      <c r="S30" s="28" t="s">
        <v>21</v>
      </c>
      <c r="T30" s="28" t="s">
        <v>21</v>
      </c>
      <c r="U30" s="28" t="s">
        <v>26</v>
      </c>
      <c r="V30" s="28" t="s">
        <v>21</v>
      </c>
      <c r="W30" s="80">
        <v>8.5734000000000005E-2</v>
      </c>
      <c r="X30" s="28">
        <v>0</v>
      </c>
      <c r="Y30" s="28">
        <v>0.13597600000000001</v>
      </c>
      <c r="Z30" s="28">
        <v>0</v>
      </c>
      <c r="AA30" s="28">
        <v>0</v>
      </c>
      <c r="AB30" s="28">
        <v>0.77828989999999998</v>
      </c>
      <c r="AC30" s="28">
        <v>0</v>
      </c>
      <c r="AD30" s="20">
        <v>0</v>
      </c>
      <c r="AE30" s="41">
        <f t="shared" si="2"/>
        <v>13.597600000000002</v>
      </c>
      <c r="AF30" s="42">
        <f t="shared" si="3"/>
        <v>0</v>
      </c>
      <c r="AH30" s="44">
        <f t="shared" si="0"/>
        <v>8.1</v>
      </c>
      <c r="AI30" s="4" t="b">
        <f t="shared" si="1"/>
        <v>1</v>
      </c>
      <c r="AK30" s="61" t="s">
        <v>205</v>
      </c>
      <c r="AL30" s="77" t="s">
        <v>205</v>
      </c>
      <c r="AM30" s="15" t="s">
        <v>201</v>
      </c>
    </row>
    <row r="31" spans="1:39" x14ac:dyDescent="0.2">
      <c r="A31" s="19" t="s">
        <v>120</v>
      </c>
      <c r="B31" s="51">
        <v>8</v>
      </c>
      <c r="C31" s="32" t="s">
        <v>26</v>
      </c>
      <c r="D31" s="51">
        <v>2</v>
      </c>
      <c r="E31" s="32" t="s">
        <v>26</v>
      </c>
      <c r="F31" s="52">
        <v>1.9</v>
      </c>
      <c r="G31" s="32" t="s">
        <v>32</v>
      </c>
      <c r="H31" s="51">
        <v>2</v>
      </c>
      <c r="I31" s="32" t="s">
        <v>26</v>
      </c>
      <c r="J31" s="51">
        <v>2.1</v>
      </c>
      <c r="K31" s="45" t="s">
        <v>26</v>
      </c>
      <c r="L31" s="74" t="s">
        <v>28</v>
      </c>
      <c r="M31" s="15" t="s">
        <v>85</v>
      </c>
      <c r="N31" s="16">
        <v>1370</v>
      </c>
      <c r="O31" s="14">
        <v>0</v>
      </c>
      <c r="P31" s="17">
        <v>0</v>
      </c>
      <c r="Q31" s="17">
        <v>0</v>
      </c>
      <c r="R31" s="27">
        <v>0</v>
      </c>
      <c r="S31" s="28" t="s">
        <v>26</v>
      </c>
      <c r="T31" s="28" t="s">
        <v>21</v>
      </c>
      <c r="U31" s="28" t="s">
        <v>21</v>
      </c>
      <c r="V31" s="28" t="s">
        <v>32</v>
      </c>
      <c r="W31" s="80">
        <v>0</v>
      </c>
      <c r="X31" s="28">
        <v>0</v>
      </c>
      <c r="Y31" s="28">
        <v>7.8025499999999998E-2</v>
      </c>
      <c r="Z31" s="28">
        <v>0</v>
      </c>
      <c r="AA31" s="28">
        <v>0.51273880000000005</v>
      </c>
      <c r="AB31" s="28">
        <v>0.31687900000000002</v>
      </c>
      <c r="AC31" s="28">
        <v>9.23567E-2</v>
      </c>
      <c r="AD31" s="20">
        <v>0</v>
      </c>
      <c r="AE31" s="41">
        <f t="shared" si="2"/>
        <v>59.076430000000002</v>
      </c>
      <c r="AF31" s="42">
        <f t="shared" si="3"/>
        <v>9.2356700000000007</v>
      </c>
      <c r="AH31" s="44">
        <f t="shared" si="0"/>
        <v>8</v>
      </c>
      <c r="AI31" s="4" t="b">
        <f t="shared" si="1"/>
        <v>1</v>
      </c>
      <c r="AK31" s="14" t="s">
        <v>201</v>
      </c>
      <c r="AL31" s="77" t="s">
        <v>205</v>
      </c>
      <c r="AM31" s="63" t="s">
        <v>205</v>
      </c>
    </row>
    <row r="32" spans="1:39" x14ac:dyDescent="0.2">
      <c r="A32" s="19" t="s">
        <v>121</v>
      </c>
      <c r="B32" s="51">
        <v>7.9</v>
      </c>
      <c r="C32" s="32" t="s">
        <v>26</v>
      </c>
      <c r="D32" s="51">
        <v>2.2000000000000002</v>
      </c>
      <c r="E32" s="32" t="s">
        <v>26</v>
      </c>
      <c r="F32" s="51">
        <v>2.1</v>
      </c>
      <c r="G32" s="32" t="s">
        <v>26</v>
      </c>
      <c r="H32" s="51">
        <v>2.1</v>
      </c>
      <c r="I32" s="32" t="s">
        <v>26</v>
      </c>
      <c r="J32" s="52">
        <v>1.5</v>
      </c>
      <c r="K32" s="45" t="s">
        <v>32</v>
      </c>
      <c r="L32" s="74" t="s">
        <v>22</v>
      </c>
      <c r="M32" s="15" t="s">
        <v>23</v>
      </c>
      <c r="N32" s="16">
        <v>3350</v>
      </c>
      <c r="O32" s="14">
        <v>0</v>
      </c>
      <c r="P32" s="17">
        <v>0</v>
      </c>
      <c r="Q32" s="17">
        <v>0</v>
      </c>
      <c r="R32" s="27">
        <v>0</v>
      </c>
      <c r="S32" s="28" t="s">
        <v>26</v>
      </c>
      <c r="T32" s="28" t="s">
        <v>26</v>
      </c>
      <c r="U32" s="28" t="s">
        <v>26</v>
      </c>
      <c r="V32" s="28" t="s">
        <v>21</v>
      </c>
      <c r="W32" s="80">
        <v>0</v>
      </c>
      <c r="X32" s="28">
        <v>0</v>
      </c>
      <c r="Y32" s="28">
        <v>8.9049299999999998E-2</v>
      </c>
      <c r="Z32" s="28">
        <v>0</v>
      </c>
      <c r="AA32" s="28">
        <v>0.1609507</v>
      </c>
      <c r="AB32" s="28">
        <v>0.75</v>
      </c>
      <c r="AC32" s="28">
        <v>0</v>
      </c>
      <c r="AD32" s="20">
        <v>0</v>
      </c>
      <c r="AE32" s="41">
        <f t="shared" si="2"/>
        <v>25</v>
      </c>
      <c r="AF32" s="42">
        <f t="shared" si="3"/>
        <v>0</v>
      </c>
      <c r="AH32" s="44">
        <f t="shared" si="0"/>
        <v>7.9</v>
      </c>
      <c r="AI32" s="4" t="b">
        <f t="shared" si="1"/>
        <v>1</v>
      </c>
      <c r="AK32" s="14" t="s">
        <v>201</v>
      </c>
      <c r="AL32" s="74" t="s">
        <v>201</v>
      </c>
      <c r="AM32" s="15" t="s">
        <v>201</v>
      </c>
    </row>
    <row r="33" spans="1:39" x14ac:dyDescent="0.2">
      <c r="A33" s="19" t="s">
        <v>122</v>
      </c>
      <c r="B33" s="51">
        <v>7.9</v>
      </c>
      <c r="C33" s="32" t="s">
        <v>26</v>
      </c>
      <c r="D33" s="51">
        <v>1.9</v>
      </c>
      <c r="E33" s="32" t="s">
        <v>26</v>
      </c>
      <c r="F33" s="51">
        <v>2.1</v>
      </c>
      <c r="G33" s="32" t="s">
        <v>26</v>
      </c>
      <c r="H33" s="51">
        <v>2.4</v>
      </c>
      <c r="I33" s="32" t="s">
        <v>26</v>
      </c>
      <c r="J33" s="52">
        <v>1.5</v>
      </c>
      <c r="K33" s="45" t="s">
        <v>32</v>
      </c>
      <c r="L33" s="74" t="s">
        <v>28</v>
      </c>
      <c r="M33" s="15" t="s">
        <v>23</v>
      </c>
      <c r="N33" s="16">
        <v>4000</v>
      </c>
      <c r="O33" s="14">
        <v>0</v>
      </c>
      <c r="P33" s="17">
        <v>0</v>
      </c>
      <c r="Q33" s="17" t="s">
        <v>24</v>
      </c>
      <c r="R33" s="27">
        <v>0</v>
      </c>
      <c r="S33" s="28" t="s">
        <v>32</v>
      </c>
      <c r="T33" s="28" t="s">
        <v>26</v>
      </c>
      <c r="U33" s="28" t="s">
        <v>21</v>
      </c>
      <c r="V33" s="28" t="s">
        <v>32</v>
      </c>
      <c r="W33" s="80">
        <v>2.53853E-2</v>
      </c>
      <c r="X33" s="28">
        <v>6.3236600000000004E-2</v>
      </c>
      <c r="Y33" s="28">
        <v>4.6917500000000001E-2</v>
      </c>
      <c r="Z33" s="28">
        <v>4.2611099999999999E-2</v>
      </c>
      <c r="AA33" s="28">
        <v>0.1230734</v>
      </c>
      <c r="AB33" s="28">
        <v>0.22665460000000001</v>
      </c>
      <c r="AC33" s="28">
        <v>0.47212150000000003</v>
      </c>
      <c r="AD33" s="20">
        <v>0</v>
      </c>
      <c r="AE33" s="41">
        <f t="shared" si="2"/>
        <v>16.999089999999999</v>
      </c>
      <c r="AF33" s="42">
        <f t="shared" si="3"/>
        <v>47.212150000000001</v>
      </c>
      <c r="AH33" s="44">
        <f t="shared" si="0"/>
        <v>7.9</v>
      </c>
      <c r="AI33" s="4" t="b">
        <f t="shared" si="1"/>
        <v>1</v>
      </c>
      <c r="AK33" s="61" t="s">
        <v>207</v>
      </c>
      <c r="AL33" s="74" t="s">
        <v>201</v>
      </c>
      <c r="AM33" s="63" t="s">
        <v>205</v>
      </c>
    </row>
    <row r="34" spans="1:39" x14ac:dyDescent="0.2">
      <c r="A34" s="19" t="s">
        <v>123</v>
      </c>
      <c r="B34" s="51">
        <v>7.8</v>
      </c>
      <c r="C34" s="32" t="s">
        <v>26</v>
      </c>
      <c r="D34" s="52">
        <v>1.6</v>
      </c>
      <c r="E34" s="32" t="s">
        <v>32</v>
      </c>
      <c r="F34" s="50">
        <v>2.4</v>
      </c>
      <c r="G34" s="32" t="s">
        <v>21</v>
      </c>
      <c r="H34" s="52">
        <v>1.5</v>
      </c>
      <c r="I34" s="32" t="s">
        <v>32</v>
      </c>
      <c r="J34" s="50">
        <v>2.2999999999999998</v>
      </c>
      <c r="K34" s="45" t="s">
        <v>21</v>
      </c>
      <c r="L34" s="74" t="s">
        <v>22</v>
      </c>
      <c r="M34" s="15" t="s">
        <v>85</v>
      </c>
      <c r="N34" s="16">
        <v>148</v>
      </c>
      <c r="O34" s="14">
        <v>0</v>
      </c>
      <c r="P34" s="17">
        <v>0</v>
      </c>
      <c r="Q34" s="17">
        <v>0</v>
      </c>
      <c r="R34" s="27">
        <v>0</v>
      </c>
      <c r="S34" s="28" t="s">
        <v>32</v>
      </c>
      <c r="T34" s="28" t="s">
        <v>21</v>
      </c>
      <c r="U34" s="28" t="s">
        <v>21</v>
      </c>
      <c r="V34" s="28" t="s">
        <v>32</v>
      </c>
      <c r="W34" s="80">
        <v>0</v>
      </c>
      <c r="X34" s="28">
        <v>0</v>
      </c>
      <c r="Y34" s="28">
        <v>0</v>
      </c>
      <c r="Z34" s="28">
        <v>0</v>
      </c>
      <c r="AA34" s="28">
        <v>0</v>
      </c>
      <c r="AB34" s="28">
        <v>1</v>
      </c>
      <c r="AC34" s="28">
        <v>0</v>
      </c>
      <c r="AD34" s="20">
        <v>0</v>
      </c>
      <c r="AE34" s="41">
        <f t="shared" si="2"/>
        <v>0</v>
      </c>
      <c r="AF34" s="42">
        <f t="shared" si="3"/>
        <v>0</v>
      </c>
      <c r="AH34" s="44">
        <f t="shared" si="0"/>
        <v>7.8</v>
      </c>
      <c r="AI34" s="4" t="b">
        <f t="shared" si="1"/>
        <v>1</v>
      </c>
      <c r="AK34" s="61" t="s">
        <v>207</v>
      </c>
      <c r="AL34" s="78" t="s">
        <v>205</v>
      </c>
      <c r="AM34" s="63" t="s">
        <v>205</v>
      </c>
    </row>
    <row r="35" spans="1:39" x14ac:dyDescent="0.2">
      <c r="A35" s="129" t="s">
        <v>197</v>
      </c>
      <c r="B35" s="130"/>
      <c r="C35" s="130"/>
      <c r="D35" s="130"/>
      <c r="E35" s="130"/>
      <c r="F35" s="130"/>
      <c r="G35" s="130"/>
      <c r="H35" s="130"/>
      <c r="I35" s="130"/>
      <c r="J35" s="130"/>
      <c r="K35" s="130"/>
      <c r="L35" s="130"/>
      <c r="M35" s="130"/>
      <c r="N35" s="130"/>
      <c r="O35" s="130"/>
      <c r="P35" s="130"/>
      <c r="Q35" s="130"/>
      <c r="R35" s="130"/>
      <c r="S35" s="130"/>
      <c r="T35" s="130"/>
      <c r="U35" s="130"/>
      <c r="V35" s="130"/>
      <c r="W35" s="130"/>
      <c r="X35" s="130"/>
      <c r="Y35" s="130"/>
      <c r="Z35" s="130"/>
      <c r="AA35" s="130"/>
      <c r="AB35" s="130"/>
      <c r="AC35" s="130"/>
      <c r="AD35" s="130"/>
      <c r="AE35" s="130"/>
      <c r="AF35" s="130"/>
      <c r="AG35" s="130"/>
      <c r="AH35" s="130"/>
      <c r="AI35" s="130"/>
      <c r="AJ35" s="130"/>
      <c r="AK35" s="130"/>
      <c r="AL35" s="130"/>
      <c r="AM35" s="131"/>
    </row>
    <row r="36" spans="1:39" x14ac:dyDescent="0.2">
      <c r="A36" s="19" t="s">
        <v>124</v>
      </c>
      <c r="B36" s="52">
        <v>7.7</v>
      </c>
      <c r="C36" s="32" t="s">
        <v>32</v>
      </c>
      <c r="D36" s="51">
        <v>1.9</v>
      </c>
      <c r="E36" s="32" t="s">
        <v>26</v>
      </c>
      <c r="F36" s="51">
        <v>2.1</v>
      </c>
      <c r="G36" s="32" t="s">
        <v>26</v>
      </c>
      <c r="H36" s="51">
        <v>2.1</v>
      </c>
      <c r="I36" s="32" t="s">
        <v>26</v>
      </c>
      <c r="J36" s="51">
        <v>1.6</v>
      </c>
      <c r="K36" s="45" t="s">
        <v>26</v>
      </c>
      <c r="L36" s="74" t="s">
        <v>22</v>
      </c>
      <c r="M36" s="15" t="s">
        <v>23</v>
      </c>
      <c r="N36" s="16">
        <v>3152</v>
      </c>
      <c r="O36" s="14">
        <v>0</v>
      </c>
      <c r="P36" s="17" t="s">
        <v>30</v>
      </c>
      <c r="Q36" s="17">
        <v>0</v>
      </c>
      <c r="R36" s="27">
        <v>0</v>
      </c>
      <c r="S36" s="28" t="s">
        <v>32</v>
      </c>
      <c r="T36" s="28" t="s">
        <v>26</v>
      </c>
      <c r="U36" s="28" t="s">
        <v>26</v>
      </c>
      <c r="V36" s="28" t="s">
        <v>32</v>
      </c>
      <c r="W36" s="80">
        <v>0</v>
      </c>
      <c r="X36" s="28">
        <v>0</v>
      </c>
      <c r="Y36" s="28">
        <v>0.63178809999999996</v>
      </c>
      <c r="Z36" s="28">
        <v>0</v>
      </c>
      <c r="AA36" s="28">
        <v>3.6755000000000003E-2</v>
      </c>
      <c r="AB36" s="28">
        <v>0.2612583</v>
      </c>
      <c r="AC36" s="28">
        <v>7.0198700000000003E-2</v>
      </c>
      <c r="AD36" s="20">
        <v>0</v>
      </c>
      <c r="AE36" s="41">
        <f t="shared" si="2"/>
        <v>66.854309999999998</v>
      </c>
      <c r="AF36" s="42">
        <f t="shared" si="3"/>
        <v>7.0198700000000001</v>
      </c>
      <c r="AH36" s="44">
        <f t="shared" si="0"/>
        <v>7.6999999999999993</v>
      </c>
      <c r="AI36" s="4" t="b">
        <f t="shared" si="1"/>
        <v>1</v>
      </c>
      <c r="AK36" s="61" t="s">
        <v>207</v>
      </c>
      <c r="AL36" s="8" t="s">
        <v>201</v>
      </c>
      <c r="AM36" s="15" t="s">
        <v>201</v>
      </c>
    </row>
    <row r="37" spans="1:39" x14ac:dyDescent="0.2">
      <c r="A37" s="19" t="s">
        <v>125</v>
      </c>
      <c r="B37" s="52">
        <v>7.6</v>
      </c>
      <c r="C37" s="33" t="s">
        <v>32</v>
      </c>
      <c r="D37" s="51">
        <v>1.9</v>
      </c>
      <c r="E37" s="33" t="s">
        <v>26</v>
      </c>
      <c r="F37" s="52">
        <v>1.9</v>
      </c>
      <c r="G37" s="33" t="s">
        <v>32</v>
      </c>
      <c r="H37" s="52">
        <v>1.7</v>
      </c>
      <c r="I37" s="33" t="s">
        <v>32</v>
      </c>
      <c r="J37" s="51">
        <v>2.1</v>
      </c>
      <c r="K37" s="45" t="s">
        <v>26</v>
      </c>
      <c r="L37" s="74" t="s">
        <v>22</v>
      </c>
      <c r="M37" s="15" t="s">
        <v>23</v>
      </c>
      <c r="N37" s="16">
        <v>3055</v>
      </c>
      <c r="O37" s="14">
        <v>0</v>
      </c>
      <c r="P37" s="27">
        <v>0</v>
      </c>
      <c r="Q37" s="27" t="s">
        <v>24</v>
      </c>
      <c r="R37" s="27">
        <v>0</v>
      </c>
      <c r="S37" s="28" t="s">
        <v>32</v>
      </c>
      <c r="T37" s="28" t="s">
        <v>32</v>
      </c>
      <c r="U37" s="28" t="s">
        <v>32</v>
      </c>
      <c r="V37" s="28" t="s">
        <v>26</v>
      </c>
      <c r="W37" s="80">
        <v>0</v>
      </c>
      <c r="X37" s="28">
        <v>3.6315300000000002E-2</v>
      </c>
      <c r="Y37" s="28">
        <v>0.36020079999999999</v>
      </c>
      <c r="Z37" s="28">
        <v>3.6315300000000002E-2</v>
      </c>
      <c r="AA37" s="28">
        <v>0.1668143</v>
      </c>
      <c r="AB37" s="28">
        <v>0.3947446</v>
      </c>
      <c r="AC37" s="28">
        <v>0</v>
      </c>
      <c r="AD37" s="20">
        <v>5.6096999999999996E-3</v>
      </c>
      <c r="AE37" s="41">
        <f t="shared" si="2"/>
        <v>52.701509999999999</v>
      </c>
      <c r="AF37" s="42">
        <f t="shared" si="3"/>
        <v>0</v>
      </c>
      <c r="AH37" s="44">
        <f t="shared" si="0"/>
        <v>7.6</v>
      </c>
      <c r="AI37" s="4" t="b">
        <f t="shared" si="1"/>
        <v>1</v>
      </c>
      <c r="AK37" s="61" t="s">
        <v>207</v>
      </c>
      <c r="AL37" s="77" t="s">
        <v>207</v>
      </c>
      <c r="AM37" s="63" t="s">
        <v>207</v>
      </c>
    </row>
    <row r="38" spans="1:39" x14ac:dyDescent="0.2">
      <c r="A38" s="19" t="s">
        <v>126</v>
      </c>
      <c r="B38" s="52">
        <v>7.6</v>
      </c>
      <c r="C38" s="32" t="s">
        <v>32</v>
      </c>
      <c r="D38" s="52">
        <v>1.7</v>
      </c>
      <c r="E38" s="32" t="s">
        <v>32</v>
      </c>
      <c r="F38" s="51">
        <v>2.2000000000000002</v>
      </c>
      <c r="G38" s="32" t="s">
        <v>26</v>
      </c>
      <c r="H38" s="51">
        <v>2.2000000000000002</v>
      </c>
      <c r="I38" s="32" t="s">
        <v>26</v>
      </c>
      <c r="J38" s="52">
        <v>1.5</v>
      </c>
      <c r="K38" s="45" t="s">
        <v>32</v>
      </c>
      <c r="L38" s="74" t="s">
        <v>22</v>
      </c>
      <c r="M38" s="15" t="s">
        <v>23</v>
      </c>
      <c r="N38" s="16">
        <v>4200</v>
      </c>
      <c r="O38" s="14">
        <v>0</v>
      </c>
      <c r="P38" s="17">
        <v>0</v>
      </c>
      <c r="Q38" s="17" t="s">
        <v>24</v>
      </c>
      <c r="R38" s="27">
        <v>0</v>
      </c>
      <c r="S38" s="28" t="s">
        <v>21</v>
      </c>
      <c r="T38" s="28" t="s">
        <v>26</v>
      </c>
      <c r="U38" s="28" t="s">
        <v>21</v>
      </c>
      <c r="V38" s="28" t="s">
        <v>21</v>
      </c>
      <c r="W38" s="80">
        <v>0</v>
      </c>
      <c r="X38" s="28">
        <v>0</v>
      </c>
      <c r="Y38" s="28">
        <v>0.43947150000000001</v>
      </c>
      <c r="Z38" s="28">
        <v>0</v>
      </c>
      <c r="AA38" s="28">
        <v>0.26799679999999998</v>
      </c>
      <c r="AB38" s="28">
        <v>0.29253170000000001</v>
      </c>
      <c r="AC38" s="28">
        <v>0</v>
      </c>
      <c r="AD38" s="20">
        <v>0</v>
      </c>
      <c r="AE38" s="41">
        <f t="shared" si="2"/>
        <v>70.746829999999989</v>
      </c>
      <c r="AF38" s="42">
        <f t="shared" si="3"/>
        <v>0</v>
      </c>
      <c r="AH38" s="44">
        <f t="shared" si="0"/>
        <v>7.6000000000000005</v>
      </c>
      <c r="AI38" s="4" t="b">
        <f t="shared" si="1"/>
        <v>1</v>
      </c>
      <c r="AK38" s="61" t="s">
        <v>205</v>
      </c>
      <c r="AL38" s="74" t="s">
        <v>201</v>
      </c>
      <c r="AM38" s="63" t="s">
        <v>205</v>
      </c>
    </row>
    <row r="39" spans="1:39" x14ac:dyDescent="0.2">
      <c r="A39" s="19" t="s">
        <v>127</v>
      </c>
      <c r="B39" s="52">
        <v>7.5</v>
      </c>
      <c r="C39" s="32" t="s">
        <v>32</v>
      </c>
      <c r="D39" s="52">
        <v>1.8</v>
      </c>
      <c r="E39" s="32" t="s">
        <v>32</v>
      </c>
      <c r="F39" s="51">
        <v>2.1</v>
      </c>
      <c r="G39" s="32" t="s">
        <v>26</v>
      </c>
      <c r="H39" s="51">
        <v>2</v>
      </c>
      <c r="I39" s="32" t="s">
        <v>26</v>
      </c>
      <c r="J39" s="51">
        <v>1.6</v>
      </c>
      <c r="K39" s="45" t="s">
        <v>26</v>
      </c>
      <c r="L39" s="74" t="s">
        <v>22</v>
      </c>
      <c r="M39" s="15" t="s">
        <v>23</v>
      </c>
      <c r="N39" s="16">
        <v>4320</v>
      </c>
      <c r="O39" s="14">
        <v>0</v>
      </c>
      <c r="P39" s="17">
        <v>0</v>
      </c>
      <c r="Q39" s="17">
        <v>0</v>
      </c>
      <c r="R39" s="27">
        <v>0</v>
      </c>
      <c r="S39" s="28" t="s">
        <v>32</v>
      </c>
      <c r="T39" s="28" t="s">
        <v>32</v>
      </c>
      <c r="U39" s="28" t="s">
        <v>26</v>
      </c>
      <c r="V39" s="28" t="s">
        <v>32</v>
      </c>
      <c r="W39" s="80">
        <v>0</v>
      </c>
      <c r="X39" s="28">
        <v>2.7358500000000001E-2</v>
      </c>
      <c r="Y39" s="28">
        <v>0.32570759999999999</v>
      </c>
      <c r="Z39" s="28">
        <v>0</v>
      </c>
      <c r="AA39" s="28">
        <v>0.15377360000000001</v>
      </c>
      <c r="AB39" s="28">
        <v>0.4931604</v>
      </c>
      <c r="AC39" s="28">
        <v>0</v>
      </c>
      <c r="AD39" s="20">
        <v>0</v>
      </c>
      <c r="AE39" s="41">
        <f t="shared" si="2"/>
        <v>47.948120000000003</v>
      </c>
      <c r="AF39" s="42">
        <f t="shared" si="3"/>
        <v>0</v>
      </c>
      <c r="AH39" s="44">
        <f t="shared" si="0"/>
        <v>7.5</v>
      </c>
      <c r="AI39" s="4" t="b">
        <f t="shared" si="1"/>
        <v>1</v>
      </c>
      <c r="AK39" s="61" t="s">
        <v>207</v>
      </c>
      <c r="AL39" s="77" t="s">
        <v>207</v>
      </c>
      <c r="AM39" s="15" t="s">
        <v>201</v>
      </c>
    </row>
    <row r="40" spans="1:39" x14ac:dyDescent="0.2">
      <c r="A40" s="19" t="s">
        <v>128</v>
      </c>
      <c r="B40" s="52">
        <v>7.1</v>
      </c>
      <c r="C40" s="32" t="s">
        <v>32</v>
      </c>
      <c r="D40" s="52">
        <v>1.8</v>
      </c>
      <c r="E40" s="32" t="s">
        <v>32</v>
      </c>
      <c r="F40" s="52">
        <v>1.8</v>
      </c>
      <c r="G40" s="32" t="s">
        <v>32</v>
      </c>
      <c r="H40" s="52">
        <v>1.9</v>
      </c>
      <c r="I40" s="32" t="s">
        <v>32</v>
      </c>
      <c r="J40" s="51">
        <v>1.6</v>
      </c>
      <c r="K40" s="45" t="s">
        <v>26</v>
      </c>
      <c r="L40" s="74" t="s">
        <v>28</v>
      </c>
      <c r="M40" s="15" t="s">
        <v>23</v>
      </c>
      <c r="N40" s="16">
        <v>5000</v>
      </c>
      <c r="O40" s="14">
        <v>0</v>
      </c>
      <c r="P40" s="17">
        <v>0</v>
      </c>
      <c r="Q40" s="17">
        <v>0</v>
      </c>
      <c r="R40" s="27">
        <v>0</v>
      </c>
      <c r="S40" s="28" t="s">
        <v>21</v>
      </c>
      <c r="T40" s="28" t="s">
        <v>21</v>
      </c>
      <c r="U40" s="28" t="s">
        <v>21</v>
      </c>
      <c r="V40" s="28" t="s">
        <v>32</v>
      </c>
      <c r="W40" s="80">
        <v>0</v>
      </c>
      <c r="X40" s="28">
        <v>0.87197440000000004</v>
      </c>
      <c r="Y40" s="28">
        <v>0</v>
      </c>
      <c r="Z40" s="28">
        <v>0</v>
      </c>
      <c r="AA40" s="28">
        <v>0</v>
      </c>
      <c r="AB40" s="28">
        <v>0.12802559999999999</v>
      </c>
      <c r="AC40" s="28">
        <v>0</v>
      </c>
      <c r="AD40" s="20">
        <v>0</v>
      </c>
      <c r="AE40" s="41">
        <f t="shared" si="2"/>
        <v>0</v>
      </c>
      <c r="AF40" s="42">
        <f t="shared" si="3"/>
        <v>0</v>
      </c>
      <c r="AH40" s="44">
        <f t="shared" si="0"/>
        <v>7.1</v>
      </c>
      <c r="AI40" s="4" t="b">
        <f t="shared" si="1"/>
        <v>1</v>
      </c>
      <c r="AK40" s="61" t="s">
        <v>205</v>
      </c>
      <c r="AL40" s="77" t="s">
        <v>205</v>
      </c>
      <c r="AM40" s="63" t="s">
        <v>205</v>
      </c>
    </row>
    <row r="41" spans="1:39" ht="14.25" customHeight="1" x14ac:dyDescent="0.2">
      <c r="A41" s="19" t="s">
        <v>129</v>
      </c>
      <c r="B41" s="52">
        <v>7</v>
      </c>
      <c r="C41" s="32" t="s">
        <v>32</v>
      </c>
      <c r="D41" s="52">
        <v>1.8</v>
      </c>
      <c r="E41" s="32" t="s">
        <v>32</v>
      </c>
      <c r="F41" s="52">
        <v>1.5</v>
      </c>
      <c r="G41" s="32" t="s">
        <v>32</v>
      </c>
      <c r="H41" s="51">
        <v>2</v>
      </c>
      <c r="I41" s="32" t="s">
        <v>26</v>
      </c>
      <c r="J41" s="51">
        <v>1.7</v>
      </c>
      <c r="K41" s="45" t="s">
        <v>26</v>
      </c>
      <c r="L41" s="74" t="s">
        <v>22</v>
      </c>
      <c r="M41" s="15" t="s">
        <v>23</v>
      </c>
      <c r="N41" s="16">
        <v>376</v>
      </c>
      <c r="O41" s="14">
        <v>0</v>
      </c>
      <c r="P41" s="17">
        <v>0</v>
      </c>
      <c r="Q41" s="17">
        <v>0</v>
      </c>
      <c r="R41" s="27">
        <v>0</v>
      </c>
      <c r="S41" s="28" t="s">
        <v>21</v>
      </c>
      <c r="T41" s="28" t="s">
        <v>21</v>
      </c>
      <c r="U41" s="28" t="s">
        <v>21</v>
      </c>
      <c r="V41" s="28" t="s">
        <v>26</v>
      </c>
      <c r="W41" s="80">
        <v>0</v>
      </c>
      <c r="X41" s="28">
        <v>0</v>
      </c>
      <c r="Y41" s="28">
        <v>0</v>
      </c>
      <c r="Z41" s="28">
        <v>1</v>
      </c>
      <c r="AA41" s="28">
        <v>0</v>
      </c>
      <c r="AB41" s="28">
        <v>0</v>
      </c>
      <c r="AC41" s="28">
        <v>0</v>
      </c>
      <c r="AD41" s="20">
        <v>0</v>
      </c>
      <c r="AE41" s="41">
        <f t="shared" si="2"/>
        <v>0</v>
      </c>
      <c r="AF41" s="42">
        <f t="shared" si="3"/>
        <v>0</v>
      </c>
      <c r="AH41" s="44">
        <f t="shared" si="0"/>
        <v>7</v>
      </c>
      <c r="AI41" s="4" t="b">
        <f t="shared" si="1"/>
        <v>1</v>
      </c>
      <c r="AK41" s="61" t="s">
        <v>205</v>
      </c>
      <c r="AL41" s="77" t="s">
        <v>205</v>
      </c>
      <c r="AM41" s="63" t="s">
        <v>205</v>
      </c>
    </row>
    <row r="42" spans="1:39" ht="14.25" customHeight="1" x14ac:dyDescent="0.2">
      <c r="A42" s="19" t="s">
        <v>130</v>
      </c>
      <c r="B42" s="52">
        <v>6.4</v>
      </c>
      <c r="C42" s="32" t="s">
        <v>32</v>
      </c>
      <c r="D42" s="52">
        <v>1.6</v>
      </c>
      <c r="E42" s="32" t="s">
        <v>32</v>
      </c>
      <c r="F42" s="52">
        <v>1.4</v>
      </c>
      <c r="G42" s="32" t="s">
        <v>32</v>
      </c>
      <c r="H42" s="52">
        <v>1.9</v>
      </c>
      <c r="I42" s="32" t="s">
        <v>32</v>
      </c>
      <c r="J42" s="52">
        <v>1.5</v>
      </c>
      <c r="K42" s="45" t="s">
        <v>32</v>
      </c>
      <c r="L42" s="74" t="s">
        <v>22</v>
      </c>
      <c r="M42" s="15" t="s">
        <v>23</v>
      </c>
      <c r="N42" s="16">
        <v>1400</v>
      </c>
      <c r="O42" s="14">
        <v>0</v>
      </c>
      <c r="P42" s="17">
        <v>0</v>
      </c>
      <c r="Q42" s="17">
        <v>0</v>
      </c>
      <c r="R42" s="27">
        <v>0</v>
      </c>
      <c r="S42" s="28" t="s">
        <v>26</v>
      </c>
      <c r="T42" s="28" t="s">
        <v>32</v>
      </c>
      <c r="U42" s="28" t="s">
        <v>21</v>
      </c>
      <c r="V42" s="28" t="s">
        <v>32</v>
      </c>
      <c r="W42" s="80">
        <v>0</v>
      </c>
      <c r="X42" s="28">
        <v>0</v>
      </c>
      <c r="Y42" s="28">
        <v>0.15780730000000001</v>
      </c>
      <c r="Z42" s="28">
        <v>0</v>
      </c>
      <c r="AA42" s="28">
        <v>0</v>
      </c>
      <c r="AB42" s="28">
        <v>0.84219270000000002</v>
      </c>
      <c r="AC42" s="28">
        <v>0</v>
      </c>
      <c r="AD42" s="20">
        <v>0</v>
      </c>
      <c r="AE42" s="41">
        <f t="shared" si="2"/>
        <v>15.780730000000002</v>
      </c>
      <c r="AF42" s="42">
        <f t="shared" si="3"/>
        <v>0</v>
      </c>
      <c r="AH42" s="44">
        <f t="shared" si="0"/>
        <v>6.4</v>
      </c>
      <c r="AI42" s="4" t="b">
        <f t="shared" si="1"/>
        <v>1</v>
      </c>
      <c r="AK42" s="14" t="s">
        <v>201</v>
      </c>
      <c r="AL42" s="77" t="s">
        <v>207</v>
      </c>
      <c r="AM42" s="63" t="s">
        <v>205</v>
      </c>
    </row>
    <row r="43" spans="1:39" ht="14.25" customHeight="1" x14ac:dyDescent="0.2">
      <c r="A43" s="19" t="s">
        <v>131</v>
      </c>
      <c r="B43" s="52">
        <v>6.3</v>
      </c>
      <c r="C43" s="32" t="s">
        <v>32</v>
      </c>
      <c r="D43" s="52">
        <v>1.3</v>
      </c>
      <c r="E43" s="32" t="s">
        <v>32</v>
      </c>
      <c r="F43" s="52">
        <v>1.8</v>
      </c>
      <c r="G43" s="32" t="s">
        <v>32</v>
      </c>
      <c r="H43" s="52">
        <v>1.7</v>
      </c>
      <c r="I43" s="32" t="s">
        <v>32</v>
      </c>
      <c r="J43" s="52">
        <v>1.5</v>
      </c>
      <c r="K43" s="45" t="s">
        <v>32</v>
      </c>
      <c r="L43" s="74" t="s">
        <v>22</v>
      </c>
      <c r="M43" s="15" t="s">
        <v>23</v>
      </c>
      <c r="N43" s="16">
        <v>499</v>
      </c>
      <c r="O43" s="14">
        <v>0</v>
      </c>
      <c r="P43" s="17">
        <v>0</v>
      </c>
      <c r="Q43" s="17">
        <v>0</v>
      </c>
      <c r="R43" s="27">
        <v>0</v>
      </c>
      <c r="S43" s="28" t="s">
        <v>26</v>
      </c>
      <c r="T43" s="28" t="s">
        <v>21</v>
      </c>
      <c r="U43" s="28" t="s">
        <v>26</v>
      </c>
      <c r="V43" s="28" t="s">
        <v>32</v>
      </c>
      <c r="W43" s="19">
        <v>0</v>
      </c>
      <c r="X43" s="37">
        <v>1</v>
      </c>
      <c r="Y43" s="37">
        <v>0</v>
      </c>
      <c r="Z43" s="37">
        <v>0</v>
      </c>
      <c r="AA43" s="37">
        <v>0</v>
      </c>
      <c r="AB43" s="37">
        <v>0</v>
      </c>
      <c r="AC43" s="37">
        <v>0</v>
      </c>
      <c r="AD43" s="36">
        <v>0</v>
      </c>
      <c r="AE43" s="41">
        <f t="shared" si="2"/>
        <v>0</v>
      </c>
      <c r="AF43" s="42">
        <f t="shared" si="3"/>
        <v>0</v>
      </c>
      <c r="AH43" s="44">
        <f t="shared" si="0"/>
        <v>6.3</v>
      </c>
      <c r="AI43" s="4" t="b">
        <f t="shared" si="1"/>
        <v>1</v>
      </c>
      <c r="AK43" s="14" t="s">
        <v>201</v>
      </c>
      <c r="AL43" s="77" t="s">
        <v>205</v>
      </c>
      <c r="AM43" s="15" t="s">
        <v>201</v>
      </c>
    </row>
    <row r="44" spans="1:39" x14ac:dyDescent="0.2">
      <c r="A44" s="21" t="s">
        <v>132</v>
      </c>
      <c r="B44" s="53">
        <v>5.2</v>
      </c>
      <c r="C44" s="34" t="s">
        <v>32</v>
      </c>
      <c r="D44" s="53">
        <v>1.2</v>
      </c>
      <c r="E44" s="34" t="s">
        <v>32</v>
      </c>
      <c r="F44" s="53">
        <v>1.4</v>
      </c>
      <c r="G44" s="34" t="s">
        <v>32</v>
      </c>
      <c r="H44" s="53">
        <v>1.1000000000000001</v>
      </c>
      <c r="I44" s="34" t="s">
        <v>32</v>
      </c>
      <c r="J44" s="53">
        <v>1.5</v>
      </c>
      <c r="K44" s="46" t="s">
        <v>32</v>
      </c>
      <c r="L44" s="75" t="s">
        <v>22</v>
      </c>
      <c r="M44" s="24" t="s">
        <v>85</v>
      </c>
      <c r="N44" s="25">
        <v>286</v>
      </c>
      <c r="O44" s="23">
        <v>0</v>
      </c>
      <c r="P44" s="26">
        <v>0</v>
      </c>
      <c r="Q44" s="26">
        <v>0</v>
      </c>
      <c r="R44" s="26">
        <v>0</v>
      </c>
      <c r="S44" s="29" t="s">
        <v>21</v>
      </c>
      <c r="T44" s="29" t="s">
        <v>26</v>
      </c>
      <c r="U44" s="29" t="s">
        <v>26</v>
      </c>
      <c r="V44" s="29" t="s">
        <v>26</v>
      </c>
      <c r="W44" s="21">
        <v>0</v>
      </c>
      <c r="X44" s="107">
        <v>1</v>
      </c>
      <c r="Y44" s="107">
        <v>0</v>
      </c>
      <c r="Z44" s="107">
        <v>0</v>
      </c>
      <c r="AA44" s="107">
        <v>0</v>
      </c>
      <c r="AB44" s="107">
        <v>0</v>
      </c>
      <c r="AC44" s="107">
        <v>0</v>
      </c>
      <c r="AD44" s="67">
        <v>0</v>
      </c>
      <c r="AE44" s="47">
        <f t="shared" si="2"/>
        <v>0</v>
      </c>
      <c r="AF44" s="48">
        <f t="shared" si="3"/>
        <v>0</v>
      </c>
      <c r="AK44" s="66" t="s">
        <v>205</v>
      </c>
      <c r="AL44" s="75" t="s">
        <v>201</v>
      </c>
      <c r="AM44" s="24" t="s">
        <v>201</v>
      </c>
    </row>
    <row r="45" spans="1:39" x14ac:dyDescent="0.2">
      <c r="A45" s="135" t="s">
        <v>200</v>
      </c>
      <c r="B45" s="135"/>
      <c r="C45" s="135"/>
      <c r="D45" s="135"/>
      <c r="E45" s="135"/>
      <c r="F45" s="135"/>
      <c r="G45" s="135"/>
      <c r="H45" s="135"/>
      <c r="I45" s="135"/>
      <c r="J45" s="135"/>
      <c r="K45" s="135"/>
      <c r="L45" s="135"/>
      <c r="M45" s="135"/>
      <c r="N45" s="135"/>
      <c r="O45" s="135"/>
      <c r="P45" s="135"/>
      <c r="Q45" s="135"/>
      <c r="R45" s="135"/>
      <c r="S45" s="135"/>
      <c r="T45" s="135"/>
      <c r="U45" s="135"/>
      <c r="V45" s="135"/>
      <c r="W45" s="135"/>
    </row>
    <row r="46" spans="1:39" ht="12" customHeight="1" x14ac:dyDescent="0.2">
      <c r="A46" s="128" t="s">
        <v>211</v>
      </c>
      <c r="B46" s="128"/>
      <c r="C46" s="128"/>
      <c r="D46" s="128"/>
      <c r="E46" s="128"/>
      <c r="F46" s="128"/>
      <c r="G46" s="128"/>
      <c r="H46" s="128"/>
      <c r="I46" s="128"/>
      <c r="J46" s="128"/>
      <c r="K46" s="128"/>
      <c r="L46" s="128"/>
      <c r="M46" s="128"/>
      <c r="N46" s="128"/>
      <c r="O46" s="128"/>
      <c r="P46" s="128"/>
      <c r="Q46" s="128"/>
      <c r="R46" s="128"/>
      <c r="S46" s="128"/>
      <c r="T46" s="128"/>
      <c r="U46" s="128"/>
      <c r="V46" s="56"/>
      <c r="W46" s="56"/>
      <c r="X46" s="56"/>
      <c r="Y46" s="56"/>
      <c r="Z46" s="56"/>
      <c r="AA46" s="56"/>
      <c r="AB46" s="56"/>
      <c r="AC46" s="56"/>
      <c r="AD46" s="56"/>
      <c r="AE46" s="56"/>
      <c r="AF46" s="56"/>
      <c r="AG46" s="56"/>
      <c r="AH46" s="56"/>
      <c r="AI46" s="56"/>
      <c r="AJ46" s="56"/>
      <c r="AK46" s="56"/>
      <c r="AL46" s="56"/>
    </row>
    <row r="47" spans="1:39" ht="12" customHeight="1" x14ac:dyDescent="0.2">
      <c r="A47" s="127" t="s">
        <v>213</v>
      </c>
      <c r="B47" s="127"/>
      <c r="C47" s="127"/>
      <c r="D47" s="127"/>
      <c r="E47" s="127"/>
      <c r="F47" s="127"/>
      <c r="G47" s="127"/>
      <c r="H47" s="127"/>
      <c r="I47" s="127"/>
      <c r="J47" s="127"/>
      <c r="K47" s="127"/>
      <c r="L47" s="127"/>
      <c r="M47" s="127"/>
      <c r="N47" s="127"/>
      <c r="O47" s="127"/>
      <c r="P47" s="127"/>
      <c r="Q47" s="127"/>
      <c r="R47" s="127"/>
      <c r="S47" s="127"/>
      <c r="T47" s="127"/>
      <c r="U47" s="127"/>
    </row>
    <row r="48" spans="1:39" x14ac:dyDescent="0.2">
      <c r="A48" s="127"/>
      <c r="B48" s="127"/>
      <c r="C48" s="127"/>
      <c r="D48" s="127"/>
      <c r="E48" s="127"/>
      <c r="F48" s="127"/>
      <c r="G48" s="127"/>
      <c r="H48" s="127"/>
      <c r="I48" s="127"/>
      <c r="J48" s="127"/>
      <c r="K48" s="127"/>
      <c r="L48" s="127"/>
      <c r="M48" s="127"/>
      <c r="N48" s="127"/>
      <c r="O48" s="127"/>
      <c r="P48" s="127"/>
      <c r="Q48" s="127"/>
      <c r="R48" s="127"/>
      <c r="S48" s="127"/>
      <c r="T48" s="127"/>
      <c r="U48" s="127"/>
    </row>
    <row r="49" spans="1:21" x14ac:dyDescent="0.2">
      <c r="A49" s="127"/>
      <c r="B49" s="127"/>
      <c r="C49" s="127"/>
      <c r="D49" s="127"/>
      <c r="E49" s="127"/>
      <c r="F49" s="127"/>
      <c r="G49" s="127"/>
      <c r="H49" s="127"/>
      <c r="I49" s="127"/>
      <c r="J49" s="127"/>
      <c r="K49" s="127"/>
      <c r="L49" s="127"/>
      <c r="M49" s="127"/>
      <c r="N49" s="127"/>
      <c r="O49" s="127"/>
      <c r="P49" s="127"/>
      <c r="Q49" s="127"/>
      <c r="R49" s="127"/>
      <c r="S49" s="127"/>
      <c r="T49" s="127"/>
      <c r="U49" s="127"/>
    </row>
    <row r="50" spans="1:21" x14ac:dyDescent="0.2">
      <c r="A50" s="127"/>
      <c r="B50" s="127"/>
      <c r="C50" s="127"/>
      <c r="D50" s="127"/>
      <c r="E50" s="127"/>
      <c r="F50" s="127"/>
      <c r="G50" s="127"/>
      <c r="H50" s="127"/>
      <c r="I50" s="127"/>
      <c r="J50" s="127"/>
      <c r="K50" s="127"/>
      <c r="L50" s="127"/>
      <c r="M50" s="127"/>
      <c r="N50" s="127"/>
      <c r="O50" s="127"/>
      <c r="P50" s="127"/>
      <c r="Q50" s="127"/>
      <c r="R50" s="127"/>
      <c r="S50" s="127"/>
      <c r="T50" s="127"/>
      <c r="U50" s="127"/>
    </row>
    <row r="51" spans="1:21" x14ac:dyDescent="0.2">
      <c r="A51" s="127"/>
      <c r="B51" s="127"/>
      <c r="C51" s="127"/>
      <c r="D51" s="127"/>
      <c r="E51" s="127"/>
      <c r="F51" s="127"/>
      <c r="G51" s="127"/>
      <c r="H51" s="127"/>
      <c r="I51" s="127"/>
      <c r="J51" s="127"/>
      <c r="K51" s="127"/>
      <c r="L51" s="127"/>
      <c r="M51" s="127"/>
      <c r="N51" s="127"/>
      <c r="O51" s="127"/>
      <c r="P51" s="127"/>
      <c r="Q51" s="127"/>
      <c r="R51" s="127"/>
      <c r="S51" s="127"/>
      <c r="T51" s="127"/>
      <c r="U51" s="127"/>
    </row>
    <row r="52" spans="1:21" x14ac:dyDescent="0.2">
      <c r="A52" s="127"/>
      <c r="B52" s="127"/>
      <c r="C52" s="127"/>
      <c r="D52" s="127"/>
      <c r="E52" s="127"/>
      <c r="F52" s="127"/>
      <c r="G52" s="127"/>
      <c r="H52" s="127"/>
      <c r="I52" s="127"/>
      <c r="J52" s="127"/>
      <c r="K52" s="127"/>
      <c r="L52" s="127"/>
      <c r="M52" s="127"/>
      <c r="N52" s="127"/>
      <c r="O52" s="127"/>
      <c r="P52" s="127"/>
      <c r="Q52" s="127"/>
      <c r="R52" s="127"/>
      <c r="S52" s="127"/>
      <c r="T52" s="127"/>
      <c r="U52" s="127"/>
    </row>
    <row r="53" spans="1:21" x14ac:dyDescent="0.2">
      <c r="A53" s="127"/>
      <c r="B53" s="127"/>
      <c r="C53" s="127"/>
      <c r="D53" s="127"/>
      <c r="E53" s="127"/>
      <c r="F53" s="127"/>
      <c r="G53" s="127"/>
      <c r="H53" s="127"/>
      <c r="I53" s="127"/>
      <c r="J53" s="127"/>
      <c r="K53" s="127"/>
      <c r="L53" s="127"/>
      <c r="M53" s="127"/>
      <c r="N53" s="127"/>
      <c r="O53" s="127"/>
      <c r="P53" s="127"/>
      <c r="Q53" s="127"/>
      <c r="R53" s="127"/>
      <c r="S53" s="127"/>
      <c r="T53" s="127"/>
      <c r="U53" s="127"/>
    </row>
    <row r="54" spans="1:21" x14ac:dyDescent="0.2">
      <c r="A54" s="127"/>
      <c r="B54" s="127"/>
      <c r="C54" s="127"/>
      <c r="D54" s="127"/>
      <c r="E54" s="127"/>
      <c r="F54" s="127"/>
      <c r="G54" s="127"/>
      <c r="H54" s="127"/>
      <c r="I54" s="127"/>
      <c r="J54" s="127"/>
      <c r="K54" s="127"/>
      <c r="L54" s="127"/>
      <c r="M54" s="127"/>
      <c r="N54" s="127"/>
      <c r="O54" s="127"/>
      <c r="P54" s="127"/>
      <c r="Q54" s="127"/>
      <c r="R54" s="127"/>
      <c r="S54" s="127"/>
      <c r="T54" s="127"/>
      <c r="U54" s="127"/>
    </row>
    <row r="55" spans="1:21" x14ac:dyDescent="0.2">
      <c r="A55" s="127"/>
      <c r="B55" s="127"/>
      <c r="C55" s="127"/>
      <c r="D55" s="127"/>
      <c r="E55" s="127"/>
      <c r="F55" s="127"/>
      <c r="G55" s="127"/>
      <c r="H55" s="127"/>
      <c r="I55" s="127"/>
      <c r="J55" s="127"/>
      <c r="K55" s="127"/>
      <c r="L55" s="127"/>
      <c r="M55" s="127"/>
      <c r="N55" s="127"/>
      <c r="O55" s="127"/>
      <c r="P55" s="127"/>
      <c r="Q55" s="127"/>
      <c r="R55" s="127"/>
      <c r="S55" s="127"/>
      <c r="T55" s="127"/>
      <c r="U55" s="127"/>
    </row>
    <row r="56" spans="1:21" x14ac:dyDescent="0.2">
      <c r="A56" s="4" t="s">
        <v>203</v>
      </c>
    </row>
  </sheetData>
  <mergeCells count="36">
    <mergeCell ref="B3:J3"/>
    <mergeCell ref="L3:R3"/>
    <mergeCell ref="S3:U3"/>
    <mergeCell ref="F5:G5"/>
    <mergeCell ref="H5:I5"/>
    <mergeCell ref="S4:S5"/>
    <mergeCell ref="T4:T5"/>
    <mergeCell ref="U4:U5"/>
    <mergeCell ref="A45:W45"/>
    <mergeCell ref="A46:U46"/>
    <mergeCell ref="A47:U55"/>
    <mergeCell ref="D4:J4"/>
    <mergeCell ref="A3:A5"/>
    <mergeCell ref="A35:AM35"/>
    <mergeCell ref="W4:W5"/>
    <mergeCell ref="X4:X5"/>
    <mergeCell ref="B4:C5"/>
    <mergeCell ref="L4:M5"/>
    <mergeCell ref="N4:N5"/>
    <mergeCell ref="O4:R5"/>
    <mergeCell ref="AE4:AE5"/>
    <mergeCell ref="AF4:AF5"/>
    <mergeCell ref="D5:E5"/>
    <mergeCell ref="AK3:AM3"/>
    <mergeCell ref="V4:V5"/>
    <mergeCell ref="A16:AM16"/>
    <mergeCell ref="AK4:AK5"/>
    <mergeCell ref="AL4:AL5"/>
    <mergeCell ref="AM4:AM5"/>
    <mergeCell ref="A6:AM6"/>
    <mergeCell ref="Y4:Y5"/>
    <mergeCell ref="Z4:Z5"/>
    <mergeCell ref="AA4:AA5"/>
    <mergeCell ref="AB4:AB5"/>
    <mergeCell ref="AC4:AC5"/>
    <mergeCell ref="AD4:AD5"/>
  </mergeCells>
  <conditionalFormatting sqref="C7:C15 E7:E15 G7:G15 I7:I15 K7:K15 K17:K34 I17:I34 G17:G34 E17:E34 C17:C34 C36:C44 E36:E44 G36:G44 I36:I44 K36:K44">
    <cfRule type="containsText" dxfId="83" priority="22" operator="containsText" text="L">
      <formula>NOT(ISERROR(SEARCH("L",C7)))</formula>
    </cfRule>
    <cfRule type="containsText" dxfId="82" priority="23" operator="containsText" text="M">
      <formula>NOT(ISERROR(SEARCH("M",C7)))</formula>
    </cfRule>
    <cfRule type="containsText" dxfId="81" priority="24" operator="containsText" text="H">
      <formula>NOT(ISERROR(SEARCH("H",C7)))</formula>
    </cfRule>
  </conditionalFormatting>
  <conditionalFormatting sqref="S7:V15 S17:V34 S36:V44">
    <cfRule type="containsText" dxfId="80" priority="19" operator="containsText" text="L">
      <formula>NOT(ISERROR(SEARCH("L",S7)))</formula>
    </cfRule>
    <cfRule type="containsText" dxfId="79" priority="20" operator="containsText" text="M">
      <formula>NOT(ISERROR(SEARCH("M",S7)))</formula>
    </cfRule>
    <cfRule type="containsText" dxfId="78" priority="21" operator="containsText" text="H">
      <formula>NOT(ISERROR(SEARCH("H",S7)))</formula>
    </cfRule>
  </conditionalFormatting>
  <conditionalFormatting sqref="W7:AD15 W17:AD34 W36:AD42">
    <cfRule type="containsText" dxfId="77" priority="16" operator="containsText" text="L">
      <formula>NOT(ISERROR(SEARCH("L",W7)))</formula>
    </cfRule>
    <cfRule type="containsText" dxfId="76" priority="17" operator="containsText" text="M">
      <formula>NOT(ISERROR(SEARCH("M",W7)))</formula>
    </cfRule>
    <cfRule type="containsText" dxfId="75" priority="18" operator="containsText" text="H">
      <formula>NOT(ISERROR(SEARCH("H",W7)))</formula>
    </cfRule>
  </conditionalFormatting>
  <conditionalFormatting sqref="AF7:AF15 AF17:AF34 AF36:AF44">
    <cfRule type="containsText" dxfId="74" priority="10" operator="containsText" text="L">
      <formula>NOT(ISERROR(SEARCH("L",AF7)))</formula>
    </cfRule>
    <cfRule type="containsText" dxfId="73" priority="11" operator="containsText" text="M">
      <formula>NOT(ISERROR(SEARCH("M",AF7)))</formula>
    </cfRule>
    <cfRule type="containsText" dxfId="72" priority="12" operator="containsText" text="H">
      <formula>NOT(ISERROR(SEARCH("H",AF7)))</formula>
    </cfRule>
  </conditionalFormatting>
  <conditionalFormatting sqref="AE7:AE15 AE17:AE34 AE36:AE44">
    <cfRule type="containsText" dxfId="71" priority="13" operator="containsText" text="L">
      <formula>NOT(ISERROR(SEARCH("L",AE7)))</formula>
    </cfRule>
    <cfRule type="containsText" dxfId="70" priority="14" operator="containsText" text="M">
      <formula>NOT(ISERROR(SEARCH("M",AE7)))</formula>
    </cfRule>
    <cfRule type="containsText" dxfId="69" priority="15" operator="containsText" text="H">
      <formula>NOT(ISERROR(SEARCH("H",AE7)))</formula>
    </cfRule>
  </conditionalFormatting>
  <pageMargins left="0.51181102362204722" right="0.51181102362204722" top="0.39370078740157483" bottom="0.39370078740157483" header="0.11811023622047245" footer="0.11811023622047245"/>
  <pageSetup paperSize="9" scale="63"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pageSetUpPr fitToPage="1"/>
  </sheetPr>
  <dimension ref="A1:R51"/>
  <sheetViews>
    <sheetView showZeros="0" workbookViewId="0">
      <selection activeCell="F6" sqref="F6"/>
    </sheetView>
  </sheetViews>
  <sheetFormatPr baseColWidth="10" defaultRowHeight="12" x14ac:dyDescent="0.2"/>
  <cols>
    <col min="1" max="1" width="45.25" style="4" bestFit="1" customWidth="1"/>
    <col min="2" max="2" width="5.75" style="27" customWidth="1"/>
    <col min="3" max="3" width="3.875" style="27" customWidth="1"/>
    <col min="4" max="4" width="3.125" style="27" customWidth="1"/>
    <col min="5" max="16384" width="11" style="4"/>
  </cols>
  <sheetData>
    <row r="1" spans="1:6" x14ac:dyDescent="0.2">
      <c r="A1" s="49" t="s">
        <v>214</v>
      </c>
    </row>
    <row r="3" spans="1:6" ht="25.5" customHeight="1" x14ac:dyDescent="0.2">
      <c r="A3" s="5" t="s">
        <v>0</v>
      </c>
      <c r="B3" s="69" t="s">
        <v>133</v>
      </c>
      <c r="C3" s="148" t="s">
        <v>194</v>
      </c>
      <c r="D3" s="149"/>
    </row>
    <row r="4" spans="1:6" x14ac:dyDescent="0.2">
      <c r="A4" s="129" t="s">
        <v>219</v>
      </c>
      <c r="B4" s="130"/>
      <c r="C4" s="130"/>
      <c r="D4" s="130"/>
    </row>
    <row r="5" spans="1:6" x14ac:dyDescent="0.2">
      <c r="A5" s="19" t="s">
        <v>31</v>
      </c>
      <c r="B5" s="8">
        <v>2.9</v>
      </c>
      <c r="C5" s="17" t="s">
        <v>28</v>
      </c>
      <c r="D5" s="8" t="s">
        <v>23</v>
      </c>
    </row>
    <row r="6" spans="1:6" x14ac:dyDescent="0.2">
      <c r="A6" s="19" t="s">
        <v>20</v>
      </c>
      <c r="B6" s="74">
        <v>2.7</v>
      </c>
      <c r="C6" s="17" t="s">
        <v>22</v>
      </c>
      <c r="D6" s="74" t="s">
        <v>23</v>
      </c>
      <c r="F6" s="92"/>
    </row>
    <row r="7" spans="1:6" x14ac:dyDescent="0.2">
      <c r="A7" s="19" t="s">
        <v>27</v>
      </c>
      <c r="B7" s="74">
        <v>2.7</v>
      </c>
      <c r="C7" s="17" t="s">
        <v>28</v>
      </c>
      <c r="D7" s="74" t="s">
        <v>23</v>
      </c>
    </row>
    <row r="8" spans="1:6" x14ac:dyDescent="0.2">
      <c r="A8" s="19" t="s">
        <v>29</v>
      </c>
      <c r="B8" s="74">
        <v>2.7</v>
      </c>
      <c r="C8" s="17" t="s">
        <v>28</v>
      </c>
      <c r="D8" s="74" t="s">
        <v>23</v>
      </c>
    </row>
    <row r="9" spans="1:6" x14ac:dyDescent="0.2">
      <c r="A9" s="19" t="s">
        <v>33</v>
      </c>
      <c r="B9" s="74">
        <v>2.6</v>
      </c>
      <c r="C9" s="17" t="s">
        <v>28</v>
      </c>
      <c r="D9" s="74" t="s">
        <v>23</v>
      </c>
    </row>
    <row r="10" spans="1:6" x14ac:dyDescent="0.2">
      <c r="A10" s="19" t="s">
        <v>50</v>
      </c>
      <c r="B10" s="74">
        <v>2.6</v>
      </c>
      <c r="C10" s="17" t="s">
        <v>28</v>
      </c>
      <c r="D10" s="74" t="s">
        <v>23</v>
      </c>
    </row>
    <row r="11" spans="1:6" x14ac:dyDescent="0.2">
      <c r="A11" s="19" t="s">
        <v>35</v>
      </c>
      <c r="B11" s="74">
        <v>2.6</v>
      </c>
      <c r="C11" s="17" t="s">
        <v>28</v>
      </c>
      <c r="D11" s="74" t="s">
        <v>23</v>
      </c>
    </row>
    <row r="12" spans="1:6" x14ac:dyDescent="0.2">
      <c r="A12" s="19" t="s">
        <v>44</v>
      </c>
      <c r="B12" s="74">
        <v>2.5</v>
      </c>
      <c r="C12" s="17" t="s">
        <v>28</v>
      </c>
      <c r="D12" s="74" t="s">
        <v>23</v>
      </c>
    </row>
    <row r="13" spans="1:6" x14ac:dyDescent="0.2">
      <c r="A13" s="21" t="s">
        <v>45</v>
      </c>
      <c r="B13" s="75">
        <v>2.5</v>
      </c>
      <c r="C13" s="26" t="s">
        <v>28</v>
      </c>
      <c r="D13" s="75" t="s">
        <v>23</v>
      </c>
    </row>
    <row r="14" spans="1:6" x14ac:dyDescent="0.2">
      <c r="A14" s="129" t="s">
        <v>217</v>
      </c>
      <c r="B14" s="130"/>
      <c r="C14" s="130"/>
      <c r="D14" s="130"/>
    </row>
    <row r="15" spans="1:6" x14ac:dyDescent="0.2">
      <c r="A15" s="19" t="s">
        <v>66</v>
      </c>
      <c r="B15" s="8">
        <v>3</v>
      </c>
      <c r="C15" s="17" t="s">
        <v>28</v>
      </c>
      <c r="D15" s="8" t="s">
        <v>23</v>
      </c>
    </row>
    <row r="16" spans="1:6" x14ac:dyDescent="0.2">
      <c r="A16" s="19" t="s">
        <v>89</v>
      </c>
      <c r="B16" s="74">
        <v>2.8</v>
      </c>
      <c r="C16" s="17" t="s">
        <v>22</v>
      </c>
      <c r="D16" s="74" t="s">
        <v>23</v>
      </c>
    </row>
    <row r="17" spans="1:4" x14ac:dyDescent="0.2">
      <c r="A17" s="19" t="s">
        <v>71</v>
      </c>
      <c r="B17" s="74">
        <v>2.7</v>
      </c>
      <c r="C17" s="17" t="s">
        <v>22</v>
      </c>
      <c r="D17" s="74" t="s">
        <v>23</v>
      </c>
    </row>
    <row r="18" spans="1:4" x14ac:dyDescent="0.2">
      <c r="A18" s="19" t="s">
        <v>67</v>
      </c>
      <c r="B18" s="74">
        <v>2.6</v>
      </c>
      <c r="C18" s="17" t="s">
        <v>28</v>
      </c>
      <c r="D18" s="74" t="s">
        <v>23</v>
      </c>
    </row>
    <row r="19" spans="1:4" x14ac:dyDescent="0.2">
      <c r="A19" s="19" t="s">
        <v>70</v>
      </c>
      <c r="B19" s="74">
        <v>2.6</v>
      </c>
      <c r="C19" s="17" t="s">
        <v>22</v>
      </c>
      <c r="D19" s="74" t="s">
        <v>23</v>
      </c>
    </row>
    <row r="20" spans="1:4" x14ac:dyDescent="0.2">
      <c r="A20" s="19" t="s">
        <v>79</v>
      </c>
      <c r="B20" s="74">
        <v>2.6</v>
      </c>
      <c r="C20" s="17" t="s">
        <v>28</v>
      </c>
      <c r="D20" s="74" t="s">
        <v>23</v>
      </c>
    </row>
    <row r="21" spans="1:4" x14ac:dyDescent="0.2">
      <c r="A21" s="19" t="s">
        <v>69</v>
      </c>
      <c r="B21" s="74">
        <v>2.5</v>
      </c>
      <c r="C21" s="17" t="s">
        <v>22</v>
      </c>
      <c r="D21" s="74" t="s">
        <v>23</v>
      </c>
    </row>
    <row r="22" spans="1:4" x14ac:dyDescent="0.2">
      <c r="A22" s="19" t="s">
        <v>77</v>
      </c>
      <c r="B22" s="74">
        <v>2.5</v>
      </c>
      <c r="C22" s="17" t="s">
        <v>28</v>
      </c>
      <c r="D22" s="74" t="s">
        <v>23</v>
      </c>
    </row>
    <row r="23" spans="1:4" x14ac:dyDescent="0.2">
      <c r="A23" s="19" t="s">
        <v>134</v>
      </c>
      <c r="B23" s="74">
        <v>2.4</v>
      </c>
      <c r="C23" s="17" t="s">
        <v>22</v>
      </c>
      <c r="D23" s="74" t="s">
        <v>23</v>
      </c>
    </row>
    <row r="24" spans="1:4" x14ac:dyDescent="0.2">
      <c r="A24" s="19" t="s">
        <v>72</v>
      </c>
      <c r="B24" s="74">
        <v>2.4</v>
      </c>
      <c r="C24" s="17" t="s">
        <v>28</v>
      </c>
      <c r="D24" s="74" t="s">
        <v>23</v>
      </c>
    </row>
    <row r="25" spans="1:4" x14ac:dyDescent="0.2">
      <c r="A25" s="19" t="s">
        <v>68</v>
      </c>
      <c r="B25" s="74">
        <v>2.4</v>
      </c>
      <c r="C25" s="17" t="s">
        <v>28</v>
      </c>
      <c r="D25" s="74" t="s">
        <v>23</v>
      </c>
    </row>
    <row r="26" spans="1:4" x14ac:dyDescent="0.2">
      <c r="A26" s="19" t="s">
        <v>83</v>
      </c>
      <c r="B26" s="74">
        <v>2.4</v>
      </c>
      <c r="C26" s="27" t="s">
        <v>22</v>
      </c>
      <c r="D26" s="74" t="s">
        <v>23</v>
      </c>
    </row>
    <row r="27" spans="1:4" x14ac:dyDescent="0.2">
      <c r="A27" s="19" t="s">
        <v>73</v>
      </c>
      <c r="B27" s="74">
        <v>2.4</v>
      </c>
      <c r="C27" s="17" t="s">
        <v>22</v>
      </c>
      <c r="D27" s="74" t="s">
        <v>23</v>
      </c>
    </row>
    <row r="28" spans="1:4" x14ac:dyDescent="0.2">
      <c r="A28" s="21" t="s">
        <v>80</v>
      </c>
      <c r="B28" s="75">
        <v>2.4</v>
      </c>
      <c r="C28" s="26" t="s">
        <v>22</v>
      </c>
      <c r="D28" s="75" t="s">
        <v>23</v>
      </c>
    </row>
    <row r="29" spans="1:4" x14ac:dyDescent="0.2">
      <c r="A29" s="129" t="s">
        <v>218</v>
      </c>
      <c r="B29" s="130"/>
      <c r="C29" s="130"/>
      <c r="D29" s="130"/>
    </row>
    <row r="30" spans="1:4" x14ac:dyDescent="0.2">
      <c r="A30" s="19" t="s">
        <v>98</v>
      </c>
      <c r="B30" s="8">
        <v>2.8</v>
      </c>
      <c r="C30" s="17" t="s">
        <v>22</v>
      </c>
      <c r="D30" s="8" t="s">
        <v>85</v>
      </c>
    </row>
    <row r="31" spans="1:4" x14ac:dyDescent="0.2">
      <c r="A31" s="19" t="s">
        <v>108</v>
      </c>
      <c r="B31" s="74">
        <v>2.7</v>
      </c>
      <c r="C31" s="17" t="s">
        <v>22</v>
      </c>
      <c r="D31" s="74" t="s">
        <v>23</v>
      </c>
    </row>
    <row r="32" spans="1:4" x14ac:dyDescent="0.2">
      <c r="A32" s="19" t="s">
        <v>97</v>
      </c>
      <c r="B32" s="74">
        <v>2.7</v>
      </c>
      <c r="C32" s="17" t="s">
        <v>28</v>
      </c>
      <c r="D32" s="74" t="s">
        <v>85</v>
      </c>
    </row>
    <row r="33" spans="1:18" x14ac:dyDescent="0.2">
      <c r="A33" s="19" t="s">
        <v>110</v>
      </c>
      <c r="B33" s="74">
        <v>2.7</v>
      </c>
      <c r="C33" s="17" t="s">
        <v>22</v>
      </c>
      <c r="D33" s="74" t="s">
        <v>23</v>
      </c>
    </row>
    <row r="34" spans="1:18" x14ac:dyDescent="0.2">
      <c r="A34" s="19" t="s">
        <v>101</v>
      </c>
      <c r="B34" s="74">
        <v>2.6</v>
      </c>
      <c r="C34" s="17" t="s">
        <v>22</v>
      </c>
      <c r="D34" s="74" t="s">
        <v>23</v>
      </c>
    </row>
    <row r="35" spans="1:18" x14ac:dyDescent="0.2">
      <c r="A35" s="19" t="s">
        <v>102</v>
      </c>
      <c r="B35" s="74">
        <v>2.5</v>
      </c>
      <c r="C35" s="17" t="s">
        <v>28</v>
      </c>
      <c r="D35" s="74" t="s">
        <v>85</v>
      </c>
    </row>
    <row r="36" spans="1:18" x14ac:dyDescent="0.2">
      <c r="A36" s="19" t="s">
        <v>115</v>
      </c>
      <c r="B36" s="74">
        <v>2.4</v>
      </c>
      <c r="C36" s="17" t="s">
        <v>22</v>
      </c>
      <c r="D36" s="74" t="s">
        <v>85</v>
      </c>
    </row>
    <row r="37" spans="1:18" x14ac:dyDescent="0.2">
      <c r="A37" s="19" t="s">
        <v>100</v>
      </c>
      <c r="B37" s="74">
        <v>2.4</v>
      </c>
      <c r="C37" s="17" t="s">
        <v>22</v>
      </c>
      <c r="D37" s="74" t="s">
        <v>23</v>
      </c>
    </row>
    <row r="38" spans="1:18" x14ac:dyDescent="0.2">
      <c r="A38" s="19" t="s">
        <v>105</v>
      </c>
      <c r="B38" s="74">
        <v>2.4</v>
      </c>
      <c r="C38" s="17" t="s">
        <v>22</v>
      </c>
      <c r="D38" s="74" t="s">
        <v>23</v>
      </c>
    </row>
    <row r="39" spans="1:18" x14ac:dyDescent="0.2">
      <c r="A39" s="19" t="s">
        <v>107</v>
      </c>
      <c r="B39" s="74">
        <v>2.4</v>
      </c>
      <c r="C39" s="17" t="s">
        <v>28</v>
      </c>
      <c r="D39" s="74" t="s">
        <v>23</v>
      </c>
    </row>
    <row r="40" spans="1:18" x14ac:dyDescent="0.2">
      <c r="A40" s="19" t="s">
        <v>103</v>
      </c>
      <c r="B40" s="74">
        <v>2.2999999999999998</v>
      </c>
      <c r="C40" s="17" t="s">
        <v>28</v>
      </c>
      <c r="D40" s="74" t="s">
        <v>23</v>
      </c>
    </row>
    <row r="41" spans="1:18" x14ac:dyDescent="0.2">
      <c r="A41" s="19" t="s">
        <v>116</v>
      </c>
      <c r="B41" s="74">
        <v>2.2999999999999998</v>
      </c>
      <c r="C41" s="17" t="s">
        <v>22</v>
      </c>
      <c r="D41" s="74" t="s">
        <v>23</v>
      </c>
    </row>
    <row r="42" spans="1:18" x14ac:dyDescent="0.2">
      <c r="A42" s="19" t="s">
        <v>135</v>
      </c>
      <c r="B42" s="74">
        <v>2.2999999999999998</v>
      </c>
      <c r="C42" s="17" t="s">
        <v>22</v>
      </c>
      <c r="D42" s="74" t="s">
        <v>23</v>
      </c>
    </row>
    <row r="43" spans="1:18" x14ac:dyDescent="0.2">
      <c r="A43" s="19" t="s">
        <v>136</v>
      </c>
      <c r="B43" s="74">
        <v>2.2999999999999998</v>
      </c>
      <c r="C43" s="27" t="s">
        <v>28</v>
      </c>
      <c r="D43" s="74" t="s">
        <v>23</v>
      </c>
    </row>
    <row r="44" spans="1:18" x14ac:dyDescent="0.2">
      <c r="A44" s="21" t="s">
        <v>104</v>
      </c>
      <c r="B44" s="75">
        <v>2.2999999999999998</v>
      </c>
      <c r="C44" s="26" t="s">
        <v>28</v>
      </c>
      <c r="D44" s="75" t="s">
        <v>85</v>
      </c>
    </row>
    <row r="45" spans="1:18" x14ac:dyDescent="0.2">
      <c r="A45" s="91" t="s">
        <v>200</v>
      </c>
      <c r="B45" s="91"/>
      <c r="C45" s="91"/>
      <c r="D45" s="91"/>
      <c r="E45" s="91"/>
      <c r="F45" s="91"/>
      <c r="G45" s="91"/>
      <c r="H45" s="91"/>
      <c r="I45" s="91"/>
      <c r="J45" s="91"/>
      <c r="K45" s="91"/>
      <c r="L45" s="91"/>
      <c r="M45" s="91"/>
      <c r="N45" s="91"/>
      <c r="O45" s="91"/>
      <c r="P45" s="91"/>
      <c r="Q45" s="91"/>
      <c r="R45" s="91"/>
    </row>
    <row r="46" spans="1:18" ht="12" customHeight="1" x14ac:dyDescent="0.2">
      <c r="A46" s="127" t="s">
        <v>215</v>
      </c>
      <c r="B46" s="127"/>
      <c r="C46" s="127"/>
      <c r="D46" s="127"/>
    </row>
    <row r="47" spans="1:18" x14ac:dyDescent="0.2">
      <c r="A47" s="127"/>
      <c r="B47" s="127"/>
      <c r="C47" s="127"/>
      <c r="D47" s="127"/>
    </row>
    <row r="48" spans="1:18" x14ac:dyDescent="0.2">
      <c r="A48" s="127"/>
      <c r="B48" s="127"/>
      <c r="C48" s="127"/>
      <c r="D48" s="127"/>
    </row>
    <row r="49" spans="1:4" x14ac:dyDescent="0.2">
      <c r="A49" s="127"/>
      <c r="B49" s="127"/>
      <c r="C49" s="127"/>
      <c r="D49" s="127"/>
    </row>
    <row r="50" spans="1:4" x14ac:dyDescent="0.2">
      <c r="A50" s="127"/>
      <c r="B50" s="127"/>
      <c r="C50" s="127"/>
      <c r="D50" s="127"/>
    </row>
    <row r="51" spans="1:4" x14ac:dyDescent="0.2">
      <c r="A51" s="4" t="s">
        <v>216</v>
      </c>
    </row>
  </sheetData>
  <mergeCells count="5">
    <mergeCell ref="A4:D4"/>
    <mergeCell ref="A14:D14"/>
    <mergeCell ref="A29:D29"/>
    <mergeCell ref="A46:D50"/>
    <mergeCell ref="C3:D3"/>
  </mergeCells>
  <pageMargins left="0.51181102362204722" right="0.51181102362204722" top="0.39370078740157483" bottom="0.39370078740157483" header="0.11811023622047245" footer="0.11811023622047245"/>
  <pageSetup paperSize="9" scale="92"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pageSetUpPr fitToPage="1"/>
  </sheetPr>
  <dimension ref="A1:O56"/>
  <sheetViews>
    <sheetView showZeros="0" workbookViewId="0">
      <selection activeCell="E1" sqref="E1:K1048576"/>
    </sheetView>
  </sheetViews>
  <sheetFormatPr baseColWidth="10" defaultRowHeight="12" x14ac:dyDescent="0.2"/>
  <cols>
    <col min="1" max="1" width="42.5" style="4" bestFit="1" customWidth="1"/>
    <col min="2" max="2" width="5.875" style="27" customWidth="1"/>
    <col min="3" max="3" width="4" style="27" customWidth="1"/>
    <col min="4" max="4" width="2.5" style="27" customWidth="1"/>
    <col min="5" max="16384" width="11" style="4"/>
  </cols>
  <sheetData>
    <row r="1" spans="1:4" x14ac:dyDescent="0.2">
      <c r="A1" s="49" t="s">
        <v>220</v>
      </c>
    </row>
    <row r="3" spans="1:4" ht="24.75" customHeight="1" x14ac:dyDescent="0.2">
      <c r="A3" s="5" t="s">
        <v>0</v>
      </c>
      <c r="B3" s="3" t="s">
        <v>133</v>
      </c>
      <c r="C3" s="148" t="s">
        <v>194</v>
      </c>
      <c r="D3" s="149"/>
    </row>
    <row r="4" spans="1:4" x14ac:dyDescent="0.2">
      <c r="A4" s="129" t="s">
        <v>219</v>
      </c>
      <c r="B4" s="130"/>
      <c r="C4" s="130"/>
      <c r="D4" s="130"/>
    </row>
    <row r="5" spans="1:4" x14ac:dyDescent="0.2">
      <c r="A5" s="19" t="s">
        <v>20</v>
      </c>
      <c r="B5" s="8">
        <v>3</v>
      </c>
      <c r="C5" s="17" t="s">
        <v>22</v>
      </c>
      <c r="D5" s="8" t="s">
        <v>23</v>
      </c>
    </row>
    <row r="6" spans="1:4" x14ac:dyDescent="0.2">
      <c r="A6" s="19" t="s">
        <v>36</v>
      </c>
      <c r="B6" s="74">
        <v>2.7</v>
      </c>
      <c r="C6" s="17" t="s">
        <v>28</v>
      </c>
      <c r="D6" s="74" t="s">
        <v>23</v>
      </c>
    </row>
    <row r="7" spans="1:4" x14ac:dyDescent="0.2">
      <c r="A7" s="19" t="s">
        <v>27</v>
      </c>
      <c r="B7" s="74">
        <v>2.7</v>
      </c>
      <c r="C7" s="17" t="s">
        <v>28</v>
      </c>
      <c r="D7" s="74" t="s">
        <v>23</v>
      </c>
    </row>
    <row r="8" spans="1:4" x14ac:dyDescent="0.2">
      <c r="A8" s="19" t="s">
        <v>29</v>
      </c>
      <c r="B8" s="74">
        <v>2.6</v>
      </c>
      <c r="C8" s="17" t="s">
        <v>28</v>
      </c>
      <c r="D8" s="74" t="s">
        <v>23</v>
      </c>
    </row>
    <row r="9" spans="1:4" x14ac:dyDescent="0.2">
      <c r="A9" s="19" t="s">
        <v>39</v>
      </c>
      <c r="B9" s="74">
        <v>2.5</v>
      </c>
      <c r="C9" s="17" t="s">
        <v>28</v>
      </c>
      <c r="D9" s="74" t="s">
        <v>23</v>
      </c>
    </row>
    <row r="10" spans="1:4" x14ac:dyDescent="0.2">
      <c r="A10" s="19" t="s">
        <v>31</v>
      </c>
      <c r="B10" s="74">
        <v>2.4</v>
      </c>
      <c r="C10" s="17" t="s">
        <v>28</v>
      </c>
      <c r="D10" s="74" t="s">
        <v>23</v>
      </c>
    </row>
    <row r="11" spans="1:4" x14ac:dyDescent="0.2">
      <c r="A11" s="19" t="s">
        <v>33</v>
      </c>
      <c r="B11" s="74">
        <v>2.4</v>
      </c>
      <c r="C11" s="17" t="s">
        <v>28</v>
      </c>
      <c r="D11" s="74" t="s">
        <v>23</v>
      </c>
    </row>
    <row r="12" spans="1:4" x14ac:dyDescent="0.2">
      <c r="A12" s="19" t="s">
        <v>44</v>
      </c>
      <c r="B12" s="74">
        <v>2.4</v>
      </c>
      <c r="C12" s="17" t="s">
        <v>28</v>
      </c>
      <c r="D12" s="74" t="s">
        <v>23</v>
      </c>
    </row>
    <row r="13" spans="1:4" x14ac:dyDescent="0.2">
      <c r="A13" s="19" t="s">
        <v>51</v>
      </c>
      <c r="B13" s="74">
        <v>2.4</v>
      </c>
      <c r="C13" s="17" t="s">
        <v>28</v>
      </c>
      <c r="D13" s="74" t="s">
        <v>23</v>
      </c>
    </row>
    <row r="14" spans="1:4" x14ac:dyDescent="0.2">
      <c r="A14" s="19" t="s">
        <v>34</v>
      </c>
      <c r="B14" s="74">
        <v>2.4</v>
      </c>
      <c r="C14" s="17" t="s">
        <v>28</v>
      </c>
      <c r="D14" s="74" t="s">
        <v>23</v>
      </c>
    </row>
    <row r="15" spans="1:4" x14ac:dyDescent="0.2">
      <c r="A15" s="19" t="s">
        <v>45</v>
      </c>
      <c r="B15" s="74">
        <v>2.4</v>
      </c>
      <c r="C15" s="17" t="s">
        <v>28</v>
      </c>
      <c r="D15" s="74" t="s">
        <v>23</v>
      </c>
    </row>
    <row r="16" spans="1:4" x14ac:dyDescent="0.2">
      <c r="A16" s="21" t="s">
        <v>49</v>
      </c>
      <c r="B16" s="75">
        <v>2.4</v>
      </c>
      <c r="C16" s="26" t="s">
        <v>28</v>
      </c>
      <c r="D16" s="75" t="s">
        <v>23</v>
      </c>
    </row>
    <row r="17" spans="1:4" x14ac:dyDescent="0.2">
      <c r="A17" s="129" t="s">
        <v>217</v>
      </c>
      <c r="B17" s="130"/>
      <c r="C17" s="130"/>
      <c r="D17" s="130"/>
    </row>
    <row r="18" spans="1:4" x14ac:dyDescent="0.2">
      <c r="A18" s="19" t="s">
        <v>67</v>
      </c>
      <c r="B18" s="8">
        <v>2.9</v>
      </c>
      <c r="C18" s="17" t="s">
        <v>28</v>
      </c>
      <c r="D18" s="8" t="s">
        <v>23</v>
      </c>
    </row>
    <row r="19" spans="1:4" x14ac:dyDescent="0.2">
      <c r="A19" s="19" t="s">
        <v>66</v>
      </c>
      <c r="B19" s="74">
        <v>2.9</v>
      </c>
      <c r="C19" s="17" t="s">
        <v>28</v>
      </c>
      <c r="D19" s="74" t="s">
        <v>23</v>
      </c>
    </row>
    <row r="20" spans="1:4" x14ac:dyDescent="0.2">
      <c r="A20" s="19" t="s">
        <v>68</v>
      </c>
      <c r="B20" s="74">
        <v>2.7</v>
      </c>
      <c r="C20" s="17" t="s">
        <v>28</v>
      </c>
      <c r="D20" s="74" t="s">
        <v>23</v>
      </c>
    </row>
    <row r="21" spans="1:4" x14ac:dyDescent="0.2">
      <c r="A21" s="19" t="s">
        <v>76</v>
      </c>
      <c r="B21" s="74">
        <v>2.7</v>
      </c>
      <c r="C21" s="17" t="s">
        <v>22</v>
      </c>
      <c r="D21" s="74" t="s">
        <v>23</v>
      </c>
    </row>
    <row r="22" spans="1:4" x14ac:dyDescent="0.2">
      <c r="A22" s="19" t="s">
        <v>72</v>
      </c>
      <c r="B22" s="74">
        <v>2.6</v>
      </c>
      <c r="C22" s="17" t="s">
        <v>28</v>
      </c>
      <c r="D22" s="74" t="s">
        <v>23</v>
      </c>
    </row>
    <row r="23" spans="1:4" x14ac:dyDescent="0.2">
      <c r="A23" s="19" t="s">
        <v>74</v>
      </c>
      <c r="B23" s="74">
        <v>2.6</v>
      </c>
      <c r="C23" s="17" t="s">
        <v>28</v>
      </c>
      <c r="D23" s="74" t="s">
        <v>23</v>
      </c>
    </row>
    <row r="24" spans="1:4" x14ac:dyDescent="0.2">
      <c r="A24" s="19" t="s">
        <v>77</v>
      </c>
      <c r="B24" s="74">
        <v>2.6</v>
      </c>
      <c r="C24" s="17" t="s">
        <v>28</v>
      </c>
      <c r="D24" s="74" t="s">
        <v>23</v>
      </c>
    </row>
    <row r="25" spans="1:4" x14ac:dyDescent="0.2">
      <c r="A25" s="19" t="s">
        <v>137</v>
      </c>
      <c r="B25" s="74">
        <v>2.5</v>
      </c>
      <c r="C25" s="17" t="s">
        <v>22</v>
      </c>
      <c r="D25" s="74" t="s">
        <v>23</v>
      </c>
    </row>
    <row r="26" spans="1:4" x14ac:dyDescent="0.2">
      <c r="A26" s="19" t="s">
        <v>71</v>
      </c>
      <c r="B26" s="74">
        <v>2.5</v>
      </c>
      <c r="C26" s="17" t="s">
        <v>22</v>
      </c>
      <c r="D26" s="74" t="s">
        <v>23</v>
      </c>
    </row>
    <row r="27" spans="1:4" x14ac:dyDescent="0.2">
      <c r="A27" s="19" t="s">
        <v>75</v>
      </c>
      <c r="B27" s="74">
        <v>2.5</v>
      </c>
      <c r="C27" s="17" t="s">
        <v>28</v>
      </c>
      <c r="D27" s="74" t="s">
        <v>23</v>
      </c>
    </row>
    <row r="28" spans="1:4" x14ac:dyDescent="0.2">
      <c r="A28" s="19" t="s">
        <v>88</v>
      </c>
      <c r="B28" s="74">
        <v>2.4</v>
      </c>
      <c r="C28" s="17" t="s">
        <v>22</v>
      </c>
      <c r="D28" s="74" t="s">
        <v>23</v>
      </c>
    </row>
    <row r="29" spans="1:4" x14ac:dyDescent="0.2">
      <c r="A29" s="19" t="s">
        <v>69</v>
      </c>
      <c r="B29" s="74">
        <v>2.4</v>
      </c>
      <c r="C29" s="17" t="s">
        <v>22</v>
      </c>
      <c r="D29" s="74" t="s">
        <v>23</v>
      </c>
    </row>
    <row r="30" spans="1:4" x14ac:dyDescent="0.2">
      <c r="A30" s="19" t="s">
        <v>82</v>
      </c>
      <c r="B30" s="74">
        <v>2.4</v>
      </c>
      <c r="C30" s="17" t="s">
        <v>22</v>
      </c>
      <c r="D30" s="74" t="s">
        <v>23</v>
      </c>
    </row>
    <row r="31" spans="1:4" x14ac:dyDescent="0.2">
      <c r="A31" s="19" t="s">
        <v>73</v>
      </c>
      <c r="B31" s="74">
        <v>2.4</v>
      </c>
      <c r="C31" s="17" t="s">
        <v>22</v>
      </c>
      <c r="D31" s="74" t="s">
        <v>23</v>
      </c>
    </row>
    <row r="32" spans="1:4" x14ac:dyDescent="0.2">
      <c r="A32" s="19" t="s">
        <v>80</v>
      </c>
      <c r="B32" s="74">
        <v>2.4</v>
      </c>
      <c r="C32" s="17" t="s">
        <v>22</v>
      </c>
      <c r="D32" s="74" t="s">
        <v>23</v>
      </c>
    </row>
    <row r="33" spans="1:4" x14ac:dyDescent="0.2">
      <c r="A33" s="21" t="s">
        <v>79</v>
      </c>
      <c r="B33" s="75">
        <v>2.4</v>
      </c>
      <c r="C33" s="26" t="s">
        <v>28</v>
      </c>
      <c r="D33" s="75" t="s">
        <v>23</v>
      </c>
    </row>
    <row r="34" spans="1:4" x14ac:dyDescent="0.2">
      <c r="A34" s="129" t="s">
        <v>218</v>
      </c>
      <c r="B34" s="130"/>
      <c r="C34" s="130"/>
      <c r="D34" s="130"/>
    </row>
    <row r="35" spans="1:4" x14ac:dyDescent="0.2">
      <c r="A35" s="19" t="s">
        <v>101</v>
      </c>
      <c r="B35" s="8">
        <v>2.7</v>
      </c>
      <c r="C35" s="17" t="s">
        <v>22</v>
      </c>
      <c r="D35" s="8" t="s">
        <v>23</v>
      </c>
    </row>
    <row r="36" spans="1:4" x14ac:dyDescent="0.2">
      <c r="A36" s="19" t="s">
        <v>98</v>
      </c>
      <c r="B36" s="74">
        <v>2.7</v>
      </c>
      <c r="C36" s="17" t="s">
        <v>22</v>
      </c>
      <c r="D36" s="74" t="s">
        <v>85</v>
      </c>
    </row>
    <row r="37" spans="1:4" x14ac:dyDescent="0.2">
      <c r="A37" s="19" t="s">
        <v>97</v>
      </c>
      <c r="B37" s="74">
        <v>2.6</v>
      </c>
      <c r="C37" s="17" t="s">
        <v>28</v>
      </c>
      <c r="D37" s="74" t="s">
        <v>85</v>
      </c>
    </row>
    <row r="38" spans="1:4" x14ac:dyDescent="0.2">
      <c r="A38" s="19" t="s">
        <v>104</v>
      </c>
      <c r="B38" s="74">
        <v>2.6</v>
      </c>
      <c r="C38" s="17" t="s">
        <v>28</v>
      </c>
      <c r="D38" s="74" t="s">
        <v>85</v>
      </c>
    </row>
    <row r="39" spans="1:4" x14ac:dyDescent="0.2">
      <c r="A39" s="19" t="s">
        <v>103</v>
      </c>
      <c r="B39" s="74">
        <v>2.5</v>
      </c>
      <c r="C39" s="17" t="s">
        <v>28</v>
      </c>
      <c r="D39" s="74" t="s">
        <v>23</v>
      </c>
    </row>
    <row r="40" spans="1:4" x14ac:dyDescent="0.2">
      <c r="A40" s="19" t="s">
        <v>100</v>
      </c>
      <c r="B40" s="74">
        <v>2.5</v>
      </c>
      <c r="C40" s="17" t="s">
        <v>22</v>
      </c>
      <c r="D40" s="74" t="s">
        <v>23</v>
      </c>
    </row>
    <row r="41" spans="1:4" x14ac:dyDescent="0.2">
      <c r="A41" s="19" t="s">
        <v>117</v>
      </c>
      <c r="B41" s="74">
        <v>2.5</v>
      </c>
      <c r="C41" s="17" t="s">
        <v>28</v>
      </c>
      <c r="D41" s="74" t="s">
        <v>23</v>
      </c>
    </row>
    <row r="42" spans="1:4" x14ac:dyDescent="0.2">
      <c r="A42" s="19" t="s">
        <v>99</v>
      </c>
      <c r="B42" s="74">
        <v>2.5</v>
      </c>
      <c r="C42" s="17" t="s">
        <v>28</v>
      </c>
      <c r="D42" s="74" t="s">
        <v>85</v>
      </c>
    </row>
    <row r="43" spans="1:4" x14ac:dyDescent="0.2">
      <c r="A43" s="19" t="s">
        <v>123</v>
      </c>
      <c r="B43" s="74">
        <v>2.4</v>
      </c>
      <c r="C43" s="17" t="s">
        <v>22</v>
      </c>
      <c r="D43" s="74" t="s">
        <v>85</v>
      </c>
    </row>
    <row r="44" spans="1:4" x14ac:dyDescent="0.2">
      <c r="A44" s="19" t="s">
        <v>138</v>
      </c>
      <c r="B44" s="74">
        <v>2.4</v>
      </c>
      <c r="C44" s="17" t="s">
        <v>22</v>
      </c>
      <c r="D44" s="74" t="s">
        <v>23</v>
      </c>
    </row>
    <row r="45" spans="1:4" x14ac:dyDescent="0.2">
      <c r="A45" s="19" t="s">
        <v>139</v>
      </c>
      <c r="B45" s="74">
        <v>2.4</v>
      </c>
      <c r="C45" s="17" t="s">
        <v>22</v>
      </c>
      <c r="D45" s="74" t="s">
        <v>23</v>
      </c>
    </row>
    <row r="46" spans="1:4" x14ac:dyDescent="0.2">
      <c r="A46" s="19" t="s">
        <v>111</v>
      </c>
      <c r="B46" s="74">
        <v>2.4</v>
      </c>
      <c r="C46" s="17" t="s">
        <v>22</v>
      </c>
      <c r="D46" s="74" t="s">
        <v>23</v>
      </c>
    </row>
    <row r="47" spans="1:4" x14ac:dyDescent="0.2">
      <c r="A47" s="19" t="s">
        <v>140</v>
      </c>
      <c r="B47" s="74">
        <v>2.4</v>
      </c>
      <c r="C47" s="17" t="s">
        <v>22</v>
      </c>
      <c r="D47" s="74" t="s">
        <v>23</v>
      </c>
    </row>
    <row r="48" spans="1:4" x14ac:dyDescent="0.2">
      <c r="A48" s="19" t="s">
        <v>107</v>
      </c>
      <c r="B48" s="74">
        <v>2.4</v>
      </c>
      <c r="C48" s="17" t="s">
        <v>28</v>
      </c>
      <c r="D48" s="74" t="s">
        <v>23</v>
      </c>
    </row>
    <row r="49" spans="1:15" x14ac:dyDescent="0.2">
      <c r="A49" s="21" t="s">
        <v>102</v>
      </c>
      <c r="B49" s="75">
        <v>2.4</v>
      </c>
      <c r="C49" s="26" t="s">
        <v>28</v>
      </c>
      <c r="D49" s="75" t="s">
        <v>85</v>
      </c>
    </row>
    <row r="50" spans="1:15" x14ac:dyDescent="0.2">
      <c r="A50" s="91" t="s">
        <v>200</v>
      </c>
      <c r="B50" s="91"/>
      <c r="C50" s="91"/>
      <c r="D50" s="91"/>
      <c r="E50" s="91"/>
      <c r="F50" s="91"/>
      <c r="G50" s="91"/>
      <c r="H50" s="91"/>
      <c r="I50" s="91"/>
      <c r="J50" s="91"/>
      <c r="K50" s="91"/>
      <c r="L50" s="91"/>
      <c r="M50" s="91"/>
      <c r="N50" s="91"/>
      <c r="O50" s="91"/>
    </row>
    <row r="51" spans="1:15" ht="12" customHeight="1" x14ac:dyDescent="0.2">
      <c r="A51" s="127" t="s">
        <v>221</v>
      </c>
      <c r="B51" s="127"/>
      <c r="C51" s="127"/>
      <c r="D51" s="127"/>
    </row>
    <row r="52" spans="1:15" x14ac:dyDescent="0.2">
      <c r="A52" s="127"/>
      <c r="B52" s="127"/>
      <c r="C52" s="127"/>
      <c r="D52" s="127"/>
    </row>
    <row r="53" spans="1:15" x14ac:dyDescent="0.2">
      <c r="A53" s="127"/>
      <c r="B53" s="127"/>
      <c r="C53" s="127"/>
      <c r="D53" s="127"/>
    </row>
    <row r="54" spans="1:15" x14ac:dyDescent="0.2">
      <c r="A54" s="127"/>
      <c r="B54" s="127"/>
      <c r="C54" s="127"/>
      <c r="D54" s="127"/>
    </row>
    <row r="55" spans="1:15" x14ac:dyDescent="0.2">
      <c r="A55" s="127"/>
      <c r="B55" s="127"/>
      <c r="C55" s="127"/>
      <c r="D55" s="127"/>
    </row>
    <row r="56" spans="1:15" x14ac:dyDescent="0.2">
      <c r="A56" s="4" t="s">
        <v>216</v>
      </c>
    </row>
  </sheetData>
  <mergeCells count="5">
    <mergeCell ref="A51:D55"/>
    <mergeCell ref="C3:D3"/>
    <mergeCell ref="A4:D4"/>
    <mergeCell ref="A17:D17"/>
    <mergeCell ref="A34:D34"/>
  </mergeCells>
  <pageMargins left="0.51181102362204722" right="0.51181102362204722" top="0.39370078740157483" bottom="0.39370078740157483" header="0.11811023622047245" footer="0.11811023622047245"/>
  <pageSetup paperSize="9" scale="95"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pageSetUpPr fitToPage="1"/>
  </sheetPr>
  <dimension ref="A1:O49"/>
  <sheetViews>
    <sheetView showZeros="0" workbookViewId="0">
      <selection activeCell="E1" sqref="E1:J1048576"/>
    </sheetView>
  </sheetViews>
  <sheetFormatPr baseColWidth="10" defaultRowHeight="12" x14ac:dyDescent="0.2"/>
  <cols>
    <col min="1" max="1" width="60.875" style="4" customWidth="1"/>
    <col min="2" max="2" width="5.625" style="27" customWidth="1"/>
    <col min="3" max="4" width="3.375" style="27" customWidth="1"/>
    <col min="5" max="16384" width="11" style="4"/>
  </cols>
  <sheetData>
    <row r="1" spans="1:4" x14ac:dyDescent="0.2">
      <c r="A1" s="49" t="s">
        <v>223</v>
      </c>
    </row>
    <row r="3" spans="1:4" ht="24.75" customHeight="1" x14ac:dyDescent="0.2">
      <c r="A3" s="5" t="s">
        <v>0</v>
      </c>
      <c r="B3" s="3" t="s">
        <v>133</v>
      </c>
      <c r="C3" s="148" t="s">
        <v>194</v>
      </c>
      <c r="D3" s="149"/>
    </row>
    <row r="4" spans="1:4" x14ac:dyDescent="0.2">
      <c r="A4" s="129" t="s">
        <v>219</v>
      </c>
      <c r="B4" s="130"/>
      <c r="C4" s="130"/>
      <c r="D4" s="130"/>
    </row>
    <row r="5" spans="1:4" x14ac:dyDescent="0.2">
      <c r="A5" s="19" t="s">
        <v>20</v>
      </c>
      <c r="B5" s="8">
        <v>2.7</v>
      </c>
      <c r="C5" s="17" t="s">
        <v>22</v>
      </c>
      <c r="D5" s="8" t="s">
        <v>23</v>
      </c>
    </row>
    <row r="6" spans="1:4" x14ac:dyDescent="0.2">
      <c r="A6" s="19" t="s">
        <v>36</v>
      </c>
      <c r="B6" s="74">
        <v>2.7</v>
      </c>
      <c r="C6" s="17" t="s">
        <v>28</v>
      </c>
      <c r="D6" s="74" t="s">
        <v>23</v>
      </c>
    </row>
    <row r="7" spans="1:4" x14ac:dyDescent="0.2">
      <c r="A7" s="19" t="s">
        <v>35</v>
      </c>
      <c r="B7" s="74">
        <v>2.7</v>
      </c>
      <c r="C7" s="17" t="s">
        <v>28</v>
      </c>
      <c r="D7" s="74" t="s">
        <v>23</v>
      </c>
    </row>
    <row r="8" spans="1:4" x14ac:dyDescent="0.2">
      <c r="A8" s="19" t="s">
        <v>29</v>
      </c>
      <c r="B8" s="74">
        <v>2.7</v>
      </c>
      <c r="C8" s="17" t="s">
        <v>28</v>
      </c>
      <c r="D8" s="74" t="s">
        <v>23</v>
      </c>
    </row>
    <row r="9" spans="1:4" x14ac:dyDescent="0.2">
      <c r="A9" s="19" t="s">
        <v>46</v>
      </c>
      <c r="B9" s="74">
        <v>2.6</v>
      </c>
      <c r="C9" s="17" t="s">
        <v>28</v>
      </c>
      <c r="D9" s="74" t="s">
        <v>23</v>
      </c>
    </row>
    <row r="10" spans="1:4" x14ac:dyDescent="0.2">
      <c r="A10" s="19" t="s">
        <v>50</v>
      </c>
      <c r="B10" s="74">
        <v>2.6</v>
      </c>
      <c r="C10" s="17" t="s">
        <v>28</v>
      </c>
      <c r="D10" s="74" t="s">
        <v>23</v>
      </c>
    </row>
    <row r="11" spans="1:4" x14ac:dyDescent="0.2">
      <c r="A11" s="19" t="s">
        <v>42</v>
      </c>
      <c r="B11" s="74">
        <v>2.6</v>
      </c>
      <c r="C11" s="17" t="s">
        <v>28</v>
      </c>
      <c r="D11" s="74" t="s">
        <v>23</v>
      </c>
    </row>
    <row r="12" spans="1:4" x14ac:dyDescent="0.2">
      <c r="A12" s="19" t="s">
        <v>52</v>
      </c>
      <c r="B12" s="74">
        <v>2.6</v>
      </c>
      <c r="C12" s="17" t="s">
        <v>28</v>
      </c>
      <c r="D12" s="74" t="s">
        <v>23</v>
      </c>
    </row>
    <row r="13" spans="1:4" x14ac:dyDescent="0.2">
      <c r="A13" s="21" t="s">
        <v>41</v>
      </c>
      <c r="B13" s="75">
        <v>2.6</v>
      </c>
      <c r="C13" s="26" t="s">
        <v>28</v>
      </c>
      <c r="D13" s="75" t="s">
        <v>23</v>
      </c>
    </row>
    <row r="14" spans="1:4" x14ac:dyDescent="0.2">
      <c r="A14" s="129" t="s">
        <v>217</v>
      </c>
      <c r="B14" s="130"/>
      <c r="C14" s="130"/>
      <c r="D14" s="130"/>
    </row>
    <row r="15" spans="1:4" x14ac:dyDescent="0.2">
      <c r="A15" s="19" t="s">
        <v>68</v>
      </c>
      <c r="B15" s="8">
        <v>2.8</v>
      </c>
      <c r="C15" s="17" t="s">
        <v>28</v>
      </c>
      <c r="D15" s="8" t="s">
        <v>23</v>
      </c>
    </row>
    <row r="16" spans="1:4" x14ac:dyDescent="0.2">
      <c r="A16" s="19" t="s">
        <v>66</v>
      </c>
      <c r="B16" s="74">
        <v>2.8</v>
      </c>
      <c r="C16" s="17" t="s">
        <v>28</v>
      </c>
      <c r="D16" s="74" t="s">
        <v>23</v>
      </c>
    </row>
    <row r="17" spans="1:4" x14ac:dyDescent="0.2">
      <c r="A17" s="19" t="s">
        <v>71</v>
      </c>
      <c r="B17" s="74">
        <v>2.8</v>
      </c>
      <c r="C17" s="17" t="s">
        <v>22</v>
      </c>
      <c r="D17" s="74" t="s">
        <v>23</v>
      </c>
    </row>
    <row r="18" spans="1:4" x14ac:dyDescent="0.2">
      <c r="A18" s="19" t="s">
        <v>74</v>
      </c>
      <c r="B18" s="74">
        <v>2.8</v>
      </c>
      <c r="C18" s="17" t="s">
        <v>28</v>
      </c>
      <c r="D18" s="74" t="s">
        <v>23</v>
      </c>
    </row>
    <row r="19" spans="1:4" x14ac:dyDescent="0.2">
      <c r="A19" s="19" t="s">
        <v>70</v>
      </c>
      <c r="B19" s="74">
        <v>2.7</v>
      </c>
      <c r="C19" s="17" t="s">
        <v>22</v>
      </c>
      <c r="D19" s="74" t="s">
        <v>23</v>
      </c>
    </row>
    <row r="20" spans="1:4" x14ac:dyDescent="0.2">
      <c r="A20" s="19" t="s">
        <v>75</v>
      </c>
      <c r="B20" s="74">
        <v>2.7</v>
      </c>
      <c r="C20" s="17" t="s">
        <v>28</v>
      </c>
      <c r="D20" s="74" t="s">
        <v>23</v>
      </c>
    </row>
    <row r="21" spans="1:4" x14ac:dyDescent="0.2">
      <c r="A21" s="19" t="s">
        <v>134</v>
      </c>
      <c r="B21" s="74">
        <v>2.6</v>
      </c>
      <c r="C21" s="17" t="s">
        <v>22</v>
      </c>
      <c r="D21" s="74" t="s">
        <v>23</v>
      </c>
    </row>
    <row r="22" spans="1:4" x14ac:dyDescent="0.2">
      <c r="A22" s="19" t="s">
        <v>67</v>
      </c>
      <c r="B22" s="74">
        <v>2.6</v>
      </c>
      <c r="C22" s="17" t="s">
        <v>28</v>
      </c>
      <c r="D22" s="74" t="s">
        <v>23</v>
      </c>
    </row>
    <row r="23" spans="1:4" x14ac:dyDescent="0.2">
      <c r="A23" s="19" t="s">
        <v>73</v>
      </c>
      <c r="B23" s="74">
        <v>2.6</v>
      </c>
      <c r="C23" s="17" t="s">
        <v>22</v>
      </c>
      <c r="D23" s="74" t="s">
        <v>23</v>
      </c>
    </row>
    <row r="24" spans="1:4" x14ac:dyDescent="0.2">
      <c r="A24" s="19" t="s">
        <v>86</v>
      </c>
      <c r="B24" s="74">
        <v>2.6</v>
      </c>
      <c r="C24" s="17" t="s">
        <v>28</v>
      </c>
      <c r="D24" s="74" t="s">
        <v>23</v>
      </c>
    </row>
    <row r="25" spans="1:4" x14ac:dyDescent="0.2">
      <c r="A25" s="19" t="s">
        <v>77</v>
      </c>
      <c r="B25" s="74">
        <v>2.6</v>
      </c>
      <c r="C25" s="17" t="s">
        <v>28</v>
      </c>
      <c r="D25" s="74" t="s">
        <v>23</v>
      </c>
    </row>
    <row r="26" spans="1:4" x14ac:dyDescent="0.2">
      <c r="A26" s="19" t="s">
        <v>72</v>
      </c>
      <c r="B26" s="74">
        <v>2.5</v>
      </c>
      <c r="C26" s="17" t="s">
        <v>28</v>
      </c>
      <c r="D26" s="74" t="s">
        <v>23</v>
      </c>
    </row>
    <row r="27" spans="1:4" x14ac:dyDescent="0.2">
      <c r="A27" s="19" t="s">
        <v>76</v>
      </c>
      <c r="B27" s="74">
        <v>2.5</v>
      </c>
      <c r="C27" s="27" t="s">
        <v>22</v>
      </c>
      <c r="D27" s="74" t="s">
        <v>23</v>
      </c>
    </row>
    <row r="28" spans="1:4" x14ac:dyDescent="0.2">
      <c r="A28" s="19" t="s">
        <v>69</v>
      </c>
      <c r="B28" s="74">
        <v>2.5</v>
      </c>
      <c r="C28" s="17" t="s">
        <v>22</v>
      </c>
      <c r="D28" s="74" t="s">
        <v>23</v>
      </c>
    </row>
    <row r="29" spans="1:4" x14ac:dyDescent="0.2">
      <c r="A29" s="19" t="s">
        <v>80</v>
      </c>
      <c r="B29" s="74">
        <v>2.5</v>
      </c>
      <c r="C29" s="17" t="s">
        <v>22</v>
      </c>
      <c r="D29" s="74" t="s">
        <v>23</v>
      </c>
    </row>
    <row r="30" spans="1:4" x14ac:dyDescent="0.2">
      <c r="A30" s="21" t="s">
        <v>78</v>
      </c>
      <c r="B30" s="75">
        <v>2.5</v>
      </c>
      <c r="C30" s="26" t="s">
        <v>28</v>
      </c>
      <c r="D30" s="75" t="s">
        <v>23</v>
      </c>
    </row>
    <row r="31" spans="1:4" x14ac:dyDescent="0.2">
      <c r="A31" s="129" t="s">
        <v>218</v>
      </c>
      <c r="B31" s="130"/>
      <c r="C31" s="130"/>
      <c r="D31" s="130"/>
    </row>
    <row r="32" spans="1:4" x14ac:dyDescent="0.2">
      <c r="A32" s="19" t="s">
        <v>97</v>
      </c>
      <c r="B32" s="8">
        <v>2.9</v>
      </c>
      <c r="C32" s="17" t="s">
        <v>28</v>
      </c>
      <c r="D32" s="8" t="s">
        <v>85</v>
      </c>
    </row>
    <row r="33" spans="1:15" x14ac:dyDescent="0.2">
      <c r="A33" s="19" t="s">
        <v>106</v>
      </c>
      <c r="B33" s="74">
        <v>2.8</v>
      </c>
      <c r="C33" s="17" t="s">
        <v>22</v>
      </c>
      <c r="D33" s="74" t="s">
        <v>23</v>
      </c>
    </row>
    <row r="34" spans="1:15" x14ac:dyDescent="0.2">
      <c r="A34" s="19" t="s">
        <v>104</v>
      </c>
      <c r="B34" s="74">
        <v>2.8</v>
      </c>
      <c r="C34" s="17" t="s">
        <v>28</v>
      </c>
      <c r="D34" s="74" t="s">
        <v>85</v>
      </c>
    </row>
    <row r="35" spans="1:15" x14ac:dyDescent="0.2">
      <c r="A35" s="19" t="s">
        <v>141</v>
      </c>
      <c r="B35" s="74">
        <v>2.7</v>
      </c>
      <c r="C35" s="17" t="s">
        <v>22</v>
      </c>
      <c r="D35" s="74" t="s">
        <v>23</v>
      </c>
    </row>
    <row r="36" spans="1:15" x14ac:dyDescent="0.2">
      <c r="A36" s="19" t="s">
        <v>140</v>
      </c>
      <c r="B36" s="74">
        <v>2.6</v>
      </c>
      <c r="C36" s="17" t="s">
        <v>22</v>
      </c>
      <c r="D36" s="74" t="s">
        <v>23</v>
      </c>
    </row>
    <row r="37" spans="1:15" x14ac:dyDescent="0.2">
      <c r="A37" s="19" t="s">
        <v>105</v>
      </c>
      <c r="B37" s="74">
        <v>2.6</v>
      </c>
      <c r="C37" s="17" t="s">
        <v>22</v>
      </c>
      <c r="D37" s="74" t="s">
        <v>23</v>
      </c>
    </row>
    <row r="38" spans="1:15" x14ac:dyDescent="0.2">
      <c r="A38" s="19" t="s">
        <v>98</v>
      </c>
      <c r="B38" s="74">
        <v>2.6</v>
      </c>
      <c r="C38" s="17" t="s">
        <v>22</v>
      </c>
      <c r="D38" s="74" t="s">
        <v>85</v>
      </c>
    </row>
    <row r="39" spans="1:15" x14ac:dyDescent="0.2">
      <c r="A39" s="19" t="s">
        <v>109</v>
      </c>
      <c r="B39" s="74">
        <v>2.6</v>
      </c>
      <c r="C39" s="17" t="s">
        <v>28</v>
      </c>
      <c r="D39" s="74" t="s">
        <v>23</v>
      </c>
    </row>
    <row r="40" spans="1:15" x14ac:dyDescent="0.2">
      <c r="A40" s="19" t="s">
        <v>103</v>
      </c>
      <c r="B40" s="74">
        <v>2.5</v>
      </c>
      <c r="C40" s="17" t="s">
        <v>28</v>
      </c>
      <c r="D40" s="74" t="s">
        <v>23</v>
      </c>
    </row>
    <row r="41" spans="1:15" x14ac:dyDescent="0.2">
      <c r="A41" s="19" t="s">
        <v>142</v>
      </c>
      <c r="B41" s="74">
        <v>2.5</v>
      </c>
      <c r="C41" s="17" t="s">
        <v>28</v>
      </c>
      <c r="D41" s="74" t="s">
        <v>85</v>
      </c>
    </row>
    <row r="42" spans="1:15" x14ac:dyDescent="0.2">
      <c r="A42" s="19" t="s">
        <v>101</v>
      </c>
      <c r="B42" s="74">
        <v>2.5</v>
      </c>
      <c r="C42" s="17" t="s">
        <v>22</v>
      </c>
      <c r="D42" s="74" t="s">
        <v>23</v>
      </c>
    </row>
    <row r="43" spans="1:15" x14ac:dyDescent="0.2">
      <c r="A43" s="21" t="s">
        <v>112</v>
      </c>
      <c r="B43" s="75">
        <v>2.5</v>
      </c>
      <c r="C43" s="26" t="s">
        <v>22</v>
      </c>
      <c r="D43" s="75" t="s">
        <v>23</v>
      </c>
    </row>
    <row r="44" spans="1:15" x14ac:dyDescent="0.2">
      <c r="A44" s="91" t="s">
        <v>200</v>
      </c>
      <c r="B44" s="91"/>
      <c r="C44" s="91"/>
      <c r="D44" s="91"/>
      <c r="E44" s="91"/>
      <c r="F44" s="91"/>
      <c r="G44" s="91"/>
      <c r="H44" s="91"/>
      <c r="I44" s="91"/>
      <c r="J44" s="91"/>
      <c r="K44" s="91"/>
      <c r="L44" s="91"/>
      <c r="M44" s="91"/>
      <c r="N44" s="91"/>
      <c r="O44" s="91"/>
    </row>
    <row r="45" spans="1:15" ht="12" customHeight="1" x14ac:dyDescent="0.2">
      <c r="A45" s="127" t="s">
        <v>222</v>
      </c>
      <c r="B45" s="127"/>
      <c r="C45" s="127"/>
      <c r="D45" s="127"/>
    </row>
    <row r="46" spans="1:15" x14ac:dyDescent="0.2">
      <c r="A46" s="127"/>
      <c r="B46" s="127"/>
      <c r="C46" s="127"/>
      <c r="D46" s="127"/>
    </row>
    <row r="47" spans="1:15" x14ac:dyDescent="0.2">
      <c r="A47" s="127"/>
      <c r="B47" s="127"/>
      <c r="C47" s="127"/>
      <c r="D47" s="127"/>
    </row>
    <row r="48" spans="1:15" x14ac:dyDescent="0.2">
      <c r="A48" s="127"/>
      <c r="B48" s="127"/>
      <c r="C48" s="127"/>
      <c r="D48" s="127"/>
    </row>
    <row r="49" spans="1:1" x14ac:dyDescent="0.2">
      <c r="A49" s="4" t="s">
        <v>216</v>
      </c>
    </row>
  </sheetData>
  <mergeCells count="5">
    <mergeCell ref="A45:D48"/>
    <mergeCell ref="A4:D4"/>
    <mergeCell ref="A14:D14"/>
    <mergeCell ref="A31:D31"/>
    <mergeCell ref="C3:D3"/>
  </mergeCells>
  <pageMargins left="0.51181102362204722" right="0.51181102362204722" top="0.39370078740157483" bottom="0.39370078740157483" header="0.11811023622047245" footer="0.11811023622047245"/>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pageSetUpPr fitToPage="1"/>
  </sheetPr>
  <dimension ref="A1:D48"/>
  <sheetViews>
    <sheetView showZeros="0" workbookViewId="0">
      <selection activeCell="I26" sqref="I26"/>
    </sheetView>
  </sheetViews>
  <sheetFormatPr baseColWidth="10" defaultRowHeight="12" x14ac:dyDescent="0.2"/>
  <cols>
    <col min="1" max="1" width="42.5" style="4" bestFit="1" customWidth="1"/>
    <col min="2" max="2" width="5.625" style="27" customWidth="1"/>
    <col min="3" max="3" width="3.875" style="27" customWidth="1"/>
    <col min="4" max="4" width="2.75" style="27" customWidth="1"/>
    <col min="5" max="16384" width="11" style="4"/>
  </cols>
  <sheetData>
    <row r="1" spans="1:4" x14ac:dyDescent="0.2">
      <c r="A1" s="49" t="s">
        <v>224</v>
      </c>
    </row>
    <row r="3" spans="1:4" ht="26.25" customHeight="1" x14ac:dyDescent="0.2">
      <c r="A3" s="5" t="s">
        <v>0</v>
      </c>
      <c r="B3" s="3" t="s">
        <v>133</v>
      </c>
      <c r="C3" s="148" t="s">
        <v>194</v>
      </c>
      <c r="D3" s="149"/>
    </row>
    <row r="4" spans="1:4" x14ac:dyDescent="0.2">
      <c r="A4" s="129" t="s">
        <v>219</v>
      </c>
      <c r="B4" s="130"/>
      <c r="C4" s="130"/>
      <c r="D4" s="130"/>
    </row>
    <row r="5" spans="1:4" x14ac:dyDescent="0.2">
      <c r="A5" s="19" t="s">
        <v>27</v>
      </c>
      <c r="B5" s="8">
        <v>2.9</v>
      </c>
      <c r="C5" s="17" t="s">
        <v>28</v>
      </c>
      <c r="D5" s="8" t="s">
        <v>23</v>
      </c>
    </row>
    <row r="6" spans="1:4" x14ac:dyDescent="0.2">
      <c r="A6" s="19" t="s">
        <v>37</v>
      </c>
      <c r="B6" s="74">
        <v>2.6</v>
      </c>
      <c r="C6" s="17" t="s">
        <v>28</v>
      </c>
      <c r="D6" s="74" t="s">
        <v>23</v>
      </c>
    </row>
    <row r="7" spans="1:4" x14ac:dyDescent="0.2">
      <c r="A7" s="19" t="s">
        <v>34</v>
      </c>
      <c r="B7" s="74">
        <v>2.6</v>
      </c>
      <c r="C7" s="17" t="s">
        <v>28</v>
      </c>
      <c r="D7" s="74" t="s">
        <v>23</v>
      </c>
    </row>
    <row r="8" spans="1:4" x14ac:dyDescent="0.2">
      <c r="A8" s="19" t="s">
        <v>39</v>
      </c>
      <c r="B8" s="74">
        <v>2.6</v>
      </c>
      <c r="C8" s="17" t="s">
        <v>28</v>
      </c>
      <c r="D8" s="74" t="s">
        <v>23</v>
      </c>
    </row>
    <row r="9" spans="1:4" x14ac:dyDescent="0.2">
      <c r="A9" s="19" t="s">
        <v>29</v>
      </c>
      <c r="B9" s="74">
        <v>2.6</v>
      </c>
      <c r="C9" s="17" t="s">
        <v>28</v>
      </c>
      <c r="D9" s="74" t="s">
        <v>23</v>
      </c>
    </row>
    <row r="10" spans="1:4" x14ac:dyDescent="0.2">
      <c r="A10" s="19" t="s">
        <v>31</v>
      </c>
      <c r="B10" s="74">
        <v>2.5</v>
      </c>
      <c r="C10" s="17" t="s">
        <v>28</v>
      </c>
      <c r="D10" s="74" t="s">
        <v>23</v>
      </c>
    </row>
    <row r="11" spans="1:4" x14ac:dyDescent="0.2">
      <c r="A11" s="19" t="s">
        <v>20</v>
      </c>
      <c r="B11" s="74">
        <v>2.5</v>
      </c>
      <c r="C11" s="17" t="s">
        <v>22</v>
      </c>
      <c r="D11" s="74" t="s">
        <v>23</v>
      </c>
    </row>
    <row r="12" spans="1:4" x14ac:dyDescent="0.2">
      <c r="A12" s="19" t="s">
        <v>36</v>
      </c>
      <c r="B12" s="74">
        <v>2.5</v>
      </c>
      <c r="C12" s="17" t="s">
        <v>28</v>
      </c>
      <c r="D12" s="74" t="s">
        <v>23</v>
      </c>
    </row>
    <row r="13" spans="1:4" x14ac:dyDescent="0.2">
      <c r="A13" s="19" t="s">
        <v>40</v>
      </c>
      <c r="B13" s="74">
        <v>2.5</v>
      </c>
      <c r="C13" s="17" t="s">
        <v>28</v>
      </c>
      <c r="D13" s="74" t="s">
        <v>23</v>
      </c>
    </row>
    <row r="14" spans="1:4" x14ac:dyDescent="0.2">
      <c r="A14" s="19" t="s">
        <v>33</v>
      </c>
      <c r="B14" s="74">
        <v>2.4</v>
      </c>
      <c r="C14" s="17" t="s">
        <v>28</v>
      </c>
      <c r="D14" s="74" t="s">
        <v>23</v>
      </c>
    </row>
    <row r="15" spans="1:4" x14ac:dyDescent="0.2">
      <c r="A15" s="21" t="s">
        <v>35</v>
      </c>
      <c r="B15" s="75">
        <v>2.4</v>
      </c>
      <c r="C15" s="26" t="s">
        <v>28</v>
      </c>
      <c r="D15" s="75" t="s">
        <v>23</v>
      </c>
    </row>
    <row r="16" spans="1:4" x14ac:dyDescent="0.2">
      <c r="A16" s="129" t="s">
        <v>217</v>
      </c>
      <c r="B16" s="130"/>
      <c r="C16" s="130"/>
      <c r="D16" s="130"/>
    </row>
    <row r="17" spans="1:4" x14ac:dyDescent="0.2">
      <c r="A17" s="19" t="s">
        <v>67</v>
      </c>
      <c r="B17" s="8">
        <v>3</v>
      </c>
      <c r="C17" s="17" t="s">
        <v>28</v>
      </c>
      <c r="D17" s="8" t="s">
        <v>23</v>
      </c>
    </row>
    <row r="18" spans="1:4" x14ac:dyDescent="0.2">
      <c r="A18" s="19" t="s">
        <v>66</v>
      </c>
      <c r="B18" s="74">
        <v>3</v>
      </c>
      <c r="C18" s="17" t="s">
        <v>28</v>
      </c>
      <c r="D18" s="74" t="s">
        <v>23</v>
      </c>
    </row>
    <row r="19" spans="1:4" x14ac:dyDescent="0.2">
      <c r="A19" s="19" t="s">
        <v>68</v>
      </c>
      <c r="B19" s="74">
        <v>2.7</v>
      </c>
      <c r="C19" s="17" t="s">
        <v>28</v>
      </c>
      <c r="D19" s="74" t="s">
        <v>23</v>
      </c>
    </row>
    <row r="20" spans="1:4" x14ac:dyDescent="0.2">
      <c r="A20" s="19" t="s">
        <v>69</v>
      </c>
      <c r="B20" s="74">
        <v>2.5</v>
      </c>
      <c r="C20" s="17" t="s">
        <v>22</v>
      </c>
      <c r="D20" s="74" t="s">
        <v>23</v>
      </c>
    </row>
    <row r="21" spans="1:4" x14ac:dyDescent="0.2">
      <c r="A21" s="19" t="s">
        <v>78</v>
      </c>
      <c r="B21" s="74">
        <v>2.4</v>
      </c>
      <c r="C21" s="17" t="s">
        <v>28</v>
      </c>
      <c r="D21" s="74" t="s">
        <v>23</v>
      </c>
    </row>
    <row r="22" spans="1:4" x14ac:dyDescent="0.2">
      <c r="A22" s="19" t="s">
        <v>73</v>
      </c>
      <c r="B22" s="74">
        <v>2.2999999999999998</v>
      </c>
      <c r="C22" s="17" t="s">
        <v>22</v>
      </c>
      <c r="D22" s="74" t="s">
        <v>23</v>
      </c>
    </row>
    <row r="23" spans="1:4" x14ac:dyDescent="0.2">
      <c r="A23" s="19" t="s">
        <v>81</v>
      </c>
      <c r="B23" s="74">
        <v>2.2999999999999998</v>
      </c>
      <c r="C23" s="17" t="s">
        <v>22</v>
      </c>
      <c r="D23" s="74" t="s">
        <v>23</v>
      </c>
    </row>
    <row r="24" spans="1:4" x14ac:dyDescent="0.2">
      <c r="A24" s="19" t="s">
        <v>75</v>
      </c>
      <c r="B24" s="74">
        <v>2.2999999999999998</v>
      </c>
      <c r="C24" s="17" t="s">
        <v>28</v>
      </c>
      <c r="D24" s="74" t="s">
        <v>23</v>
      </c>
    </row>
    <row r="25" spans="1:4" x14ac:dyDescent="0.2">
      <c r="A25" s="19" t="s">
        <v>72</v>
      </c>
      <c r="B25" s="74">
        <v>2.2000000000000002</v>
      </c>
      <c r="C25" s="17" t="s">
        <v>28</v>
      </c>
      <c r="D25" s="74" t="s">
        <v>23</v>
      </c>
    </row>
    <row r="26" spans="1:4" x14ac:dyDescent="0.2">
      <c r="A26" s="21" t="s">
        <v>70</v>
      </c>
      <c r="B26" s="75">
        <v>2.2000000000000002</v>
      </c>
      <c r="C26" s="26" t="s">
        <v>22</v>
      </c>
      <c r="D26" s="75" t="s">
        <v>23</v>
      </c>
    </row>
    <row r="27" spans="1:4" x14ac:dyDescent="0.2">
      <c r="A27" s="129" t="s">
        <v>218</v>
      </c>
      <c r="B27" s="130"/>
      <c r="C27" s="130"/>
      <c r="D27" s="130"/>
    </row>
    <row r="28" spans="1:4" x14ac:dyDescent="0.2">
      <c r="A28" s="19" t="s">
        <v>97</v>
      </c>
      <c r="B28" s="8">
        <v>2.6</v>
      </c>
      <c r="C28" s="17" t="s">
        <v>28</v>
      </c>
      <c r="D28" s="8" t="s">
        <v>85</v>
      </c>
    </row>
    <row r="29" spans="1:4" x14ac:dyDescent="0.2">
      <c r="A29" s="19" t="s">
        <v>99</v>
      </c>
      <c r="B29" s="74">
        <v>2.6</v>
      </c>
      <c r="C29" s="17" t="s">
        <v>28</v>
      </c>
      <c r="D29" s="74" t="s">
        <v>85</v>
      </c>
    </row>
    <row r="30" spans="1:4" x14ac:dyDescent="0.2">
      <c r="A30" s="19" t="s">
        <v>98</v>
      </c>
      <c r="B30" s="74">
        <v>2.4</v>
      </c>
      <c r="C30" s="17" t="s">
        <v>22</v>
      </c>
      <c r="D30" s="74" t="s">
        <v>85</v>
      </c>
    </row>
    <row r="31" spans="1:4" x14ac:dyDescent="0.2">
      <c r="A31" s="19" t="s">
        <v>123</v>
      </c>
      <c r="B31" s="74">
        <v>2.2999999999999998</v>
      </c>
      <c r="C31" s="17" t="s">
        <v>22</v>
      </c>
      <c r="D31" s="74" t="s">
        <v>85</v>
      </c>
    </row>
    <row r="32" spans="1:4" x14ac:dyDescent="0.2">
      <c r="A32" s="19" t="s">
        <v>100</v>
      </c>
      <c r="B32" s="74">
        <v>2.2999999999999998</v>
      </c>
      <c r="C32" s="17" t="s">
        <v>22</v>
      </c>
      <c r="D32" s="74" t="s">
        <v>23</v>
      </c>
    </row>
    <row r="33" spans="1:4" x14ac:dyDescent="0.2">
      <c r="A33" s="19" t="s">
        <v>106</v>
      </c>
      <c r="B33" s="74">
        <v>2.2999999999999998</v>
      </c>
      <c r="C33" s="17" t="s">
        <v>22</v>
      </c>
      <c r="D33" s="74" t="s">
        <v>23</v>
      </c>
    </row>
    <row r="34" spans="1:4" x14ac:dyDescent="0.2">
      <c r="A34" s="19" t="s">
        <v>114</v>
      </c>
      <c r="B34" s="74">
        <v>2.2999999999999998</v>
      </c>
      <c r="C34" s="17" t="s">
        <v>22</v>
      </c>
      <c r="D34" s="74" t="s">
        <v>85</v>
      </c>
    </row>
    <row r="35" spans="1:4" x14ac:dyDescent="0.2">
      <c r="A35" s="19" t="s">
        <v>109</v>
      </c>
      <c r="B35" s="74">
        <v>2.2999999999999998</v>
      </c>
      <c r="C35" s="17" t="s">
        <v>28</v>
      </c>
      <c r="D35" s="74" t="s">
        <v>23</v>
      </c>
    </row>
    <row r="36" spans="1:4" x14ac:dyDescent="0.2">
      <c r="A36" s="19" t="s">
        <v>102</v>
      </c>
      <c r="B36" s="74">
        <v>2.2999999999999998</v>
      </c>
      <c r="C36" s="17" t="s">
        <v>28</v>
      </c>
      <c r="D36" s="74" t="s">
        <v>85</v>
      </c>
    </row>
    <row r="37" spans="1:4" x14ac:dyDescent="0.2">
      <c r="A37" s="19" t="s">
        <v>136</v>
      </c>
      <c r="B37" s="74">
        <v>2.2000000000000002</v>
      </c>
      <c r="C37" s="17" t="s">
        <v>28</v>
      </c>
      <c r="D37" s="74" t="s">
        <v>23</v>
      </c>
    </row>
    <row r="38" spans="1:4" x14ac:dyDescent="0.2">
      <c r="A38" s="19" t="s">
        <v>143</v>
      </c>
      <c r="B38" s="74">
        <v>2.1</v>
      </c>
      <c r="C38" s="27" t="s">
        <v>22</v>
      </c>
      <c r="D38" s="74" t="s">
        <v>23</v>
      </c>
    </row>
    <row r="39" spans="1:4" x14ac:dyDescent="0.2">
      <c r="A39" s="19" t="s">
        <v>144</v>
      </c>
      <c r="B39" s="74">
        <v>2.1</v>
      </c>
      <c r="C39" s="27" t="s">
        <v>22</v>
      </c>
      <c r="D39" s="74" t="s">
        <v>23</v>
      </c>
    </row>
    <row r="40" spans="1:4" x14ac:dyDescent="0.2">
      <c r="A40" s="19" t="s">
        <v>125</v>
      </c>
      <c r="B40" s="74">
        <v>2.1</v>
      </c>
      <c r="C40" s="17" t="s">
        <v>22</v>
      </c>
      <c r="D40" s="74" t="s">
        <v>23</v>
      </c>
    </row>
    <row r="41" spans="1:4" x14ac:dyDescent="0.2">
      <c r="A41" s="19" t="s">
        <v>120</v>
      </c>
      <c r="B41" s="74">
        <v>2.1</v>
      </c>
      <c r="C41" s="17" t="s">
        <v>28</v>
      </c>
      <c r="D41" s="74" t="s">
        <v>85</v>
      </c>
    </row>
    <row r="42" spans="1:4" x14ac:dyDescent="0.2">
      <c r="A42" s="21" t="s">
        <v>145</v>
      </c>
      <c r="B42" s="75">
        <v>2.1</v>
      </c>
      <c r="C42" s="26" t="s">
        <v>22</v>
      </c>
      <c r="D42" s="75" t="s">
        <v>23</v>
      </c>
    </row>
    <row r="43" spans="1:4" x14ac:dyDescent="0.2">
      <c r="A43" s="91" t="s">
        <v>200</v>
      </c>
      <c r="B43" s="91"/>
      <c r="C43" s="91"/>
      <c r="D43" s="91"/>
    </row>
    <row r="44" spans="1:4" x14ac:dyDescent="0.2">
      <c r="A44" s="127" t="s">
        <v>225</v>
      </c>
      <c r="B44" s="127"/>
      <c r="C44" s="127"/>
      <c r="D44" s="127"/>
    </row>
    <row r="45" spans="1:4" x14ac:dyDescent="0.2">
      <c r="A45" s="127"/>
      <c r="B45" s="127"/>
      <c r="C45" s="127"/>
      <c r="D45" s="127"/>
    </row>
    <row r="46" spans="1:4" x14ac:dyDescent="0.2">
      <c r="A46" s="127"/>
      <c r="B46" s="127"/>
      <c r="C46" s="127"/>
      <c r="D46" s="127"/>
    </row>
    <row r="47" spans="1:4" x14ac:dyDescent="0.2">
      <c r="A47" s="127"/>
      <c r="B47" s="127"/>
      <c r="C47" s="127"/>
      <c r="D47" s="127"/>
    </row>
    <row r="48" spans="1:4" x14ac:dyDescent="0.2">
      <c r="A48" s="4" t="s">
        <v>216</v>
      </c>
    </row>
  </sheetData>
  <mergeCells count="5">
    <mergeCell ref="A44:D47"/>
    <mergeCell ref="C3:D3"/>
    <mergeCell ref="A4:D4"/>
    <mergeCell ref="A16:D16"/>
    <mergeCell ref="A27:D27"/>
  </mergeCells>
  <pageMargins left="0.51181102362204722" right="0.51181102362204722" top="0.39370078740157483" bottom="0.39370078740157483" header="0.11811023622047245" footer="0.11811023622047245"/>
  <pageSetup paperSize="9" scale="9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23</vt:i4>
      </vt:variant>
      <vt:variant>
        <vt:lpstr>Benannte Bereiche</vt:lpstr>
      </vt:variant>
      <vt:variant>
        <vt:i4>31</vt:i4>
      </vt:variant>
    </vt:vector>
  </HeadingPairs>
  <TitlesOfParts>
    <vt:vector size="54" baseType="lpstr">
      <vt:lpstr>Deckblatt</vt:lpstr>
      <vt:lpstr>Übersicht</vt:lpstr>
      <vt:lpstr>Tabelle 2</vt:lpstr>
      <vt:lpstr>Tabelle 3</vt:lpstr>
      <vt:lpstr>Tabelle 4</vt:lpstr>
      <vt:lpstr>Tabelle 5</vt:lpstr>
      <vt:lpstr>Tabelle 7</vt:lpstr>
      <vt:lpstr>Tabelle 8</vt:lpstr>
      <vt:lpstr>Tabelle 9</vt:lpstr>
      <vt:lpstr>Tabelle B1a</vt:lpstr>
      <vt:lpstr>Tabelle B1b</vt:lpstr>
      <vt:lpstr>Tabelle B1c</vt:lpstr>
      <vt:lpstr>Tabelle B2a</vt:lpstr>
      <vt:lpstr>Tabelle B2b</vt:lpstr>
      <vt:lpstr>Tabelle B2c</vt:lpstr>
      <vt:lpstr>Tabelle B3a</vt:lpstr>
      <vt:lpstr>Tabelle B3b</vt:lpstr>
      <vt:lpstr>Tabelle B3c</vt:lpstr>
      <vt:lpstr>Tabelle B4a</vt:lpstr>
      <vt:lpstr>Tabelle B4b</vt:lpstr>
      <vt:lpstr>Tabelle B4c</vt:lpstr>
      <vt:lpstr>Ansprechpartner</vt:lpstr>
      <vt:lpstr>Impressum</vt:lpstr>
      <vt:lpstr>'Tabelle 2'!Druckbereich</vt:lpstr>
      <vt:lpstr>'Tabelle 3'!Druckbereich</vt:lpstr>
      <vt:lpstr>'Tabelle 4'!Druckbereich</vt:lpstr>
      <vt:lpstr>'Tabelle 5'!p_ranking_all1_Bs1_Hsklass1</vt:lpstr>
      <vt:lpstr>'Tabelle 5'!p_ranking_all1_Bs1_Hsklass2</vt:lpstr>
      <vt:lpstr>'Tabelle 5'!p_ranking_all1_Bs1_Hsklass3</vt:lpstr>
      <vt:lpstr>'Tabelle 7'!p_ranking_all1_Bs2_Hsklass1</vt:lpstr>
      <vt:lpstr>'Tabelle 7'!p_ranking_all1_Bs2_Hsklass2</vt:lpstr>
      <vt:lpstr>'Tabelle 7'!p_ranking_all1_Bs2_Hsklass3</vt:lpstr>
      <vt:lpstr>'Tabelle 8'!p_ranking_all1_Bs3_Hsklass1</vt:lpstr>
      <vt:lpstr>'Tabelle 8'!p_ranking_all1_Bs3_Hsklass2</vt:lpstr>
      <vt:lpstr>'Tabelle 8'!p_ranking_all1_Bs3_Hsklass3</vt:lpstr>
      <vt:lpstr>'Tabelle 9'!p_ranking_all1_Bs4_Hsklass1</vt:lpstr>
      <vt:lpstr>'Tabelle 9'!p_ranking_all1_Bs4_Hsklass2</vt:lpstr>
      <vt:lpstr>'Tabelle 9'!p_ranking_all1_Bs4_Hsklass3</vt:lpstr>
      <vt:lpstr>'Tabelle 2'!p_ranking_all1_Ges_Hsklass1</vt:lpstr>
      <vt:lpstr>'Tabelle 3'!p_ranking_all1_Ges_Hsklass2</vt:lpstr>
      <vt:lpstr>'Tabelle 4'!p_ranking_all1_Ges_Hsklass3</vt:lpstr>
      <vt:lpstr>'Tabelle B1a'!ranking_all1_Bs1_Hsklass1</vt:lpstr>
      <vt:lpstr>'Tabelle B1b'!ranking_all1_Bs1_Hsklass2</vt:lpstr>
      <vt:lpstr>'Tabelle B1c'!ranking_all1_Bs1_Hsklass3</vt:lpstr>
      <vt:lpstr>'Tabelle B2a'!ranking_all1_Bs2_Hsklass1</vt:lpstr>
      <vt:lpstr>'Tabelle B2a'!ranking_all1_Bs2_Hsklass2</vt:lpstr>
      <vt:lpstr>'Tabelle B2b'!ranking_all1_Bs2_Hsklass2</vt:lpstr>
      <vt:lpstr>'Tabelle B2c'!ranking_all1_Bs2_Hsklass3</vt:lpstr>
      <vt:lpstr>'Tabelle B3a'!ranking_all1_Bs3_Hsklass1</vt:lpstr>
      <vt:lpstr>'Tabelle B3b'!ranking_all1_Bs3_Hsklass2</vt:lpstr>
      <vt:lpstr>'Tabelle B3c'!ranking_all1_Bs3_Hsklass3</vt:lpstr>
      <vt:lpstr>'Tabelle B4a'!ranking_all1_Bs4_Hsklass1</vt:lpstr>
      <vt:lpstr>'Tabelle B4b'!ranking_all1_Bs4_Hsklass2</vt:lpstr>
      <vt:lpstr>'Tabelle B4c'!ranking_all1_Bs4_Hsklass3</vt:lpstr>
    </vt:vector>
  </TitlesOfParts>
  <Company>Stifterverband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Grave, Barbara</dc:creator>
  <cp:lastModifiedBy>Grave, Barbara</cp:lastModifiedBy>
  <dcterms:created xsi:type="dcterms:W3CDTF">2015-03-10T11:47:01Z</dcterms:created>
  <dcterms:modified xsi:type="dcterms:W3CDTF">2015-03-11T15:31:28Z</dcterms:modified>
</cp:coreProperties>
</file>